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10" activeTab="14"/>
  </bookViews>
  <sheets>
    <sheet name="GRPHTOTLITPHEN" sheetId="1" r:id="rId1"/>
    <sheet name="GRPHBIGLEAFPHEN" sheetId="2" r:id="rId2"/>
    <sheet name="GRPHLEAVESPHEN" sheetId="3" r:id="rId3"/>
    <sheet name="GRPHFRFLPHEN" sheetId="4" r:id="rId4"/>
    <sheet name="GRPHTWIGPHEN" sheetId="5" r:id="rId5"/>
    <sheet name="GRPHTOTLITBYPLOT" sheetId="6" r:id="rId6"/>
    <sheet name="GRPHBIGLVSBYPLOT" sheetId="7" r:id="rId7"/>
    <sheet name="GRPHLVSBYPLOT" sheetId="8" r:id="rId8"/>
    <sheet name="GRPHFLFRBYPLOT" sheetId="9" r:id="rId9"/>
    <sheet name="GRPHTWIGSBYPLOT" sheetId="10" r:id="rId10"/>
    <sheet name="BIGLEAFDATA0203" sheetId="11" r:id="rId11"/>
    <sheet name="LEAFDATA0203" sheetId="12" r:id="rId12"/>
    <sheet name="FLWRFRDATA0203" sheetId="13" r:id="rId13"/>
    <sheet name="TWIGDATA0203" sheetId="14" r:id="rId14"/>
    <sheet name="TOTLITDATA020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<sst xmlns="http://schemas.openxmlformats.org/spreadsheetml/2006/main" count="1169" uniqueCount="79">
  <si>
    <t>LEAVES</t>
  </si>
  <si>
    <t>Plot</t>
  </si>
  <si>
    <t>A1</t>
  </si>
  <si>
    <t>A2</t>
  </si>
  <si>
    <t>A3</t>
  </si>
  <si>
    <t>A4</t>
  </si>
  <si>
    <t>A5</t>
  </si>
  <si>
    <t>A6</t>
  </si>
  <si>
    <t>L1</t>
  </si>
  <si>
    <t>L2</t>
  </si>
  <si>
    <t>L3</t>
  </si>
  <si>
    <t>L4</t>
  </si>
  <si>
    <t>L5</t>
  </si>
  <si>
    <t>L6</t>
  </si>
  <si>
    <t>P1</t>
  </si>
  <si>
    <t>P2</t>
  </si>
  <si>
    <t>P3</t>
  </si>
  <si>
    <t>P4</t>
  </si>
  <si>
    <t>P5</t>
  </si>
  <si>
    <t>P6</t>
  </si>
  <si>
    <t xml:space="preserve"> </t>
  </si>
  <si>
    <t>Mean, Alluvial Plots (N=6)</t>
  </si>
  <si>
    <t>Mean, Ultisol-Plateau Plots (N=6)</t>
  </si>
  <si>
    <t>Mean, Ultisol-Slope Plots (N=6)</t>
  </si>
  <si>
    <t>Mean, All Plots (N=18)</t>
  </si>
  <si>
    <t>Count, A</t>
  </si>
  <si>
    <t>Count, L</t>
  </si>
  <si>
    <t>Count, P</t>
  </si>
  <si>
    <t>Count,A+L+P</t>
  </si>
  <si>
    <t>Day-</t>
  </si>
  <si>
    <t>adjusted</t>
  </si>
  <si>
    <t>Mean, A</t>
  </si>
  <si>
    <t>Mean, L</t>
  </si>
  <si>
    <t>Mean, P</t>
  </si>
  <si>
    <t>Mean,A+L+P</t>
  </si>
  <si>
    <t>LENGTH OF INTERVAL, DAYS</t>
  </si>
  <si>
    <t>DAYS</t>
  </si>
  <si>
    <t>FLWR/FR</t>
  </si>
  <si>
    <t>TWIGS</t>
  </si>
  <si>
    <t>Day-adjusted</t>
  </si>
  <si>
    <t>TOTAL</t>
  </si>
  <si>
    <t>Alluvium:</t>
  </si>
  <si>
    <t>Ultisol-plateau:</t>
  </si>
  <si>
    <t>Ultisol-slope:</t>
  </si>
  <si>
    <t>Mg C / ha / yr</t>
  </si>
  <si>
    <t>NOTE: THE DATES ARE THE COLLECTING DATE</t>
  </si>
  <si>
    <t>Mg/ha/yr</t>
  </si>
  <si>
    <t>Total</t>
  </si>
  <si>
    <t>file=Lityr 6, 14Oct02.xls</t>
  </si>
  <si>
    <t>SUMMARY OF THE LEAF LITTER DATA FROM YEAR 6 OF CARBONO, 14 OCT. 2002-29 SEP. 2003</t>
  </si>
  <si>
    <t>SUMMARY OF THE FLOWER+FRUIT LITTER DATA FROM YEAR 6 OF CARBONO, 14 OCT. 2002-29 SEP. 2003</t>
  </si>
  <si>
    <t>SUMMARY OF THE FINE WOODY LITTER DATA FROM YEAR 6 OF CARBONO, 14 OCT. 2002-29 SEP. 2003</t>
  </si>
  <si>
    <t>SUMMARY OF THE TOTAL FINE LITTER DATA FROM YEAR 6 OF CARBONO, 14 OCT. 2002-29 SEP. 2003</t>
  </si>
  <si>
    <t>YEAR 6 FRUIT/FLOWER LITTERFALL (2002/2003)</t>
  </si>
  <si>
    <t>YEAR 6 LEAF LITTERFALL (2002/03)</t>
  </si>
  <si>
    <t>YEAR 6 TWIG LITTERFALL (2002/03)</t>
  </si>
  <si>
    <t>YEAR 6: 2002/03</t>
  </si>
  <si>
    <t>Year 6</t>
  </si>
  <si>
    <t>YEAR 6 BIG LEAF LITTERFALL (2002/2003)</t>
  </si>
  <si>
    <t>SUMMARY OF THE BIG LEAF LITTER DATA FROM YEAR 6 OF CARBONO, 14 OCT. 2002-29 SEP. 2003</t>
  </si>
  <si>
    <t>BIG LEAF</t>
  </si>
  <si>
    <t>All-yr coll no.:</t>
  </si>
  <si>
    <t>Within-yr coll no.:</t>
  </si>
  <si>
    <t>PER DAY BIG LEAF LITTER, Mg / Ha / Day (ADJUSTED FOR TRAP NUMBER AND LENGTH OF INTERVAL)</t>
  </si>
  <si>
    <t>BIOMASS OF BIG LEAF LITTER PER INTERVAL, Mg / Ha</t>
  </si>
  <si>
    <t>Year 6 mean, BIG LEAF litterfall (Mg C/ha/yr):</t>
  </si>
  <si>
    <t>PER DAY LEAF LITTER, Mg / Ha / Day ("SMALL LEAVES" AND "BIG LEAVES" COMBINED, AND ADJUSTED FOR TRAP NUMBER AND LENGTH OF INTERVAL)</t>
  </si>
  <si>
    <t>BIOMASS OF LEAF LITTER PER INTERVAL, Mg / ha</t>
  </si>
  <si>
    <t>Year 6 mean, leaf litterfall (Mg C/ha/yr):</t>
  </si>
  <si>
    <t>PER DAY FLWR/FRUIT LITTER, Mg/ha/day (ADJUSTED FOR TRAP NUMBER AND LENGTH OF INTERVAL)</t>
  </si>
  <si>
    <t>BIOMASS OF FLWR/FRUIT LITTER PER INTERVAL, Mg/ha</t>
  </si>
  <si>
    <t>Year 6 mean, fruit/flower litterfall (MgC/ha/yr):</t>
  </si>
  <si>
    <t>PER DAY FINE WOODY LITTER, Mg/ha/day (ADJUSTED FOR TRAP NUMBER AND LENGTH OF INTERVAL)</t>
  </si>
  <si>
    <t>BIOMASS OF WOODY FINE LITTER PER INTERVAL, Mg/ha</t>
  </si>
  <si>
    <t>Year 6 mean, twig litterfall (&lt;1 cm dia.) (MgC/ha/yr):</t>
  </si>
  <si>
    <t>PER DAY TOTAL FINE LITTER, Mg/ha/day (ADJUSTED FOR TRAP NUMBER AND LENGTH OF INTERVAL)</t>
  </si>
  <si>
    <t>BIOMASS OF TOTAL FINE LITTER PER INTERVAL, Mg/ha</t>
  </si>
  <si>
    <t>Year 6 mean, total fine litterfall (MgC/ha/yr):</t>
  </si>
  <si>
    <t>DAC spot-checked 3 of each kind of calculation against the original data file, 11 May 05, and spot-checked an additional 2 of each kind on 6 Nov. 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</si>
</sst>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43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LITTERFALL, YEAR 6
 (Oct. 02-Sep. 03)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275"/>
          <c:w val="0.928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TOTLITDATA0203!$B$32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TOTLITDATA0203!$C$32:$AB$32</c:f>
              <c:numCache>
                <c:ptCount val="26"/>
                <c:pt idx="0">
                  <c:v>0.022636725546058886</c:v>
                </c:pt>
                <c:pt idx="1">
                  <c:v>0.02766647382827775</c:v>
                </c:pt>
                <c:pt idx="2">
                  <c:v>0.02135783950617284</c:v>
                </c:pt>
                <c:pt idx="3">
                  <c:v>0.019550793650793652</c:v>
                </c:pt>
                <c:pt idx="4">
                  <c:v>0.02682835978835979</c:v>
                </c:pt>
                <c:pt idx="5">
                  <c:v>0.013263446208112878</c:v>
                </c:pt>
                <c:pt idx="6">
                  <c:v>0.029443068783068783</c:v>
                </c:pt>
                <c:pt idx="7">
                  <c:v>0.023111500474833808</c:v>
                </c:pt>
                <c:pt idx="8">
                  <c:v>0.019502116402116403</c:v>
                </c:pt>
                <c:pt idx="9">
                  <c:v>0.021037089947089947</c:v>
                </c:pt>
                <c:pt idx="10">
                  <c:v>0.016563830441163774</c:v>
                </c:pt>
                <c:pt idx="11">
                  <c:v>0.023598315848276635</c:v>
                </c:pt>
                <c:pt idx="12">
                  <c:v>0.05979375661375661</c:v>
                </c:pt>
                <c:pt idx="13">
                  <c:v>0.029166731786731792</c:v>
                </c:pt>
                <c:pt idx="14">
                  <c:v>0.02545408068783069</c:v>
                </c:pt>
                <c:pt idx="15">
                  <c:v>0.021943691254279488</c:v>
                </c:pt>
                <c:pt idx="16">
                  <c:v>0.02168318518518519</c:v>
                </c:pt>
                <c:pt idx="17">
                  <c:v>0.023602433251933248</c:v>
                </c:pt>
                <c:pt idx="18">
                  <c:v>0.020371188441188442</c:v>
                </c:pt>
                <c:pt idx="19">
                  <c:v>0.019191536562203227</c:v>
                </c:pt>
                <c:pt idx="20">
                  <c:v>0.02016494026005464</c:v>
                </c:pt>
                <c:pt idx="21">
                  <c:v>0.02566919911364356</c:v>
                </c:pt>
                <c:pt idx="22">
                  <c:v>0.01648957671957672</c:v>
                </c:pt>
                <c:pt idx="23">
                  <c:v>0.021274126984126982</c:v>
                </c:pt>
                <c:pt idx="24">
                  <c:v>0.026591666666666663</c:v>
                </c:pt>
                <c:pt idx="25">
                  <c:v>0.05184659544159545</c:v>
                </c:pt>
              </c:numCache>
            </c:numRef>
          </c:val>
        </c:ser>
        <c:ser>
          <c:idx val="1"/>
          <c:order val="1"/>
          <c:tx>
            <c:strRef>
              <c:f>TOTLITDATA0203!$B$33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TOTLITDATA0203!$C$33:$AB$33</c:f>
              <c:numCache>
                <c:ptCount val="26"/>
                <c:pt idx="0">
                  <c:v>0.03145808641975309</c:v>
                </c:pt>
                <c:pt idx="1">
                  <c:v>0.03077052231718899</c:v>
                </c:pt>
                <c:pt idx="2">
                  <c:v>0.027723408628408625</c:v>
                </c:pt>
                <c:pt idx="3">
                  <c:v>0.024743439153439156</c:v>
                </c:pt>
                <c:pt idx="4">
                  <c:v>0.03493079365079365</c:v>
                </c:pt>
                <c:pt idx="5">
                  <c:v>0.01757454585537919</c:v>
                </c:pt>
                <c:pt idx="6">
                  <c:v>0.03340068783068783</c:v>
                </c:pt>
                <c:pt idx="7">
                  <c:v>0.01778519536019536</c:v>
                </c:pt>
                <c:pt idx="8">
                  <c:v>0.016498119658119658</c:v>
                </c:pt>
                <c:pt idx="9">
                  <c:v>0.02691641622574956</c:v>
                </c:pt>
                <c:pt idx="10">
                  <c:v>0.019477841491841494</c:v>
                </c:pt>
                <c:pt idx="11">
                  <c:v>0.02876079932219801</c:v>
                </c:pt>
                <c:pt idx="12">
                  <c:v>0.06314910052910051</c:v>
                </c:pt>
                <c:pt idx="13">
                  <c:v>0.029253748473748478</c:v>
                </c:pt>
                <c:pt idx="14">
                  <c:v>0.021167619047619046</c:v>
                </c:pt>
                <c:pt idx="15">
                  <c:v>0.020837901908911712</c:v>
                </c:pt>
                <c:pt idx="16">
                  <c:v>0.021482976393976394</c:v>
                </c:pt>
                <c:pt idx="17">
                  <c:v>0.023305510785510786</c:v>
                </c:pt>
                <c:pt idx="18">
                  <c:v>0.017672311762311762</c:v>
                </c:pt>
                <c:pt idx="19">
                  <c:v>0.0182481975308642</c:v>
                </c:pt>
                <c:pt idx="20">
                  <c:v>0.019094108336591996</c:v>
                </c:pt>
                <c:pt idx="21">
                  <c:v>0.0204319341563786</c:v>
                </c:pt>
                <c:pt idx="22">
                  <c:v>0.016386772486772488</c:v>
                </c:pt>
                <c:pt idx="23">
                  <c:v>0.02288042328042328</c:v>
                </c:pt>
                <c:pt idx="24">
                  <c:v>0.019809654320987656</c:v>
                </c:pt>
                <c:pt idx="25">
                  <c:v>0.0328742328042328</c:v>
                </c:pt>
              </c:numCache>
            </c:numRef>
          </c:val>
        </c:ser>
        <c:ser>
          <c:idx val="2"/>
          <c:order val="2"/>
          <c:tx>
            <c:strRef>
              <c:f>TOTLITDATA0203!$B$34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TOTLITDATA0203!$C$34:$AB$34</c:f>
              <c:numCache>
                <c:ptCount val="26"/>
                <c:pt idx="0">
                  <c:v>0.023692083696441536</c:v>
                </c:pt>
                <c:pt idx="1">
                  <c:v>0.028274280626780626</c:v>
                </c:pt>
                <c:pt idx="2">
                  <c:v>0.024827942839053953</c:v>
                </c:pt>
                <c:pt idx="3">
                  <c:v>0.02108931216931217</c:v>
                </c:pt>
                <c:pt idx="4">
                  <c:v>0.02709021164021164</c:v>
                </c:pt>
                <c:pt idx="5">
                  <c:v>0.01224561749144102</c:v>
                </c:pt>
                <c:pt idx="6">
                  <c:v>0.030771790123456794</c:v>
                </c:pt>
                <c:pt idx="7">
                  <c:v>0.013873623660290326</c:v>
                </c:pt>
                <c:pt idx="8">
                  <c:v>0.015262222222222224</c:v>
                </c:pt>
                <c:pt idx="9">
                  <c:v>0.024727354497354494</c:v>
                </c:pt>
                <c:pt idx="10">
                  <c:v>0.015759770698437366</c:v>
                </c:pt>
                <c:pt idx="11">
                  <c:v>0.0332913138930786</c:v>
                </c:pt>
                <c:pt idx="12">
                  <c:v>0.04977978835978836</c:v>
                </c:pt>
                <c:pt idx="13">
                  <c:v>0.02647321530321531</c:v>
                </c:pt>
                <c:pt idx="14">
                  <c:v>0.02145179894179894</c:v>
                </c:pt>
                <c:pt idx="15">
                  <c:v>0.0185405991804129</c:v>
                </c:pt>
                <c:pt idx="16">
                  <c:v>0.022681391534391537</c:v>
                </c:pt>
                <c:pt idx="17">
                  <c:v>0.021062527472527473</c:v>
                </c:pt>
                <c:pt idx="18">
                  <c:v>0.016657142857142856</c:v>
                </c:pt>
                <c:pt idx="19">
                  <c:v>0.014020909222948437</c:v>
                </c:pt>
                <c:pt idx="20">
                  <c:v>0.017339072491294714</c:v>
                </c:pt>
                <c:pt idx="21">
                  <c:v>0.017340055623388955</c:v>
                </c:pt>
                <c:pt idx="22">
                  <c:v>0.01766798941798942</c:v>
                </c:pt>
                <c:pt idx="23">
                  <c:v>0.02329830687830688</c:v>
                </c:pt>
                <c:pt idx="24">
                  <c:v>0.02008207054673721</c:v>
                </c:pt>
                <c:pt idx="25">
                  <c:v>0.0365864997964998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29"/>
        <c:crossesAt val="0"/>
        <c:auto val="0"/>
        <c:lblOffset val="100"/>
        <c:tickLblSkip val="2"/>
        <c:noMultiLvlLbl val="0"/>
      </c:catAx>
      <c:valAx>
        <c:axId val="444529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2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14625"/>
          <c:w val="0.311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 1 CM DIA.) LITTERFALL BY PLOT, YR 6 (Oct. 02 - Sept. 03)
 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6"/>
          <c:w val="0.92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TWIGDATA0203!$AF$45:$AF$62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TWIGDATA0203!$AI$45:$AI$62</c:f>
              <c:numCache>
                <c:ptCount val="18"/>
                <c:pt idx="0">
                  <c:v>0.23482557997557998</c:v>
                </c:pt>
                <c:pt idx="1">
                  <c:v>0.6027357753357754</c:v>
                </c:pt>
                <c:pt idx="2">
                  <c:v>0.4728777777777778</c:v>
                </c:pt>
                <c:pt idx="3">
                  <c:v>0.28623754578754584</c:v>
                </c:pt>
                <c:pt idx="4">
                  <c:v>0.36002191697191704</c:v>
                </c:pt>
                <c:pt idx="5">
                  <c:v>0.21066382783882787</c:v>
                </c:pt>
                <c:pt idx="6">
                  <c:v>0.39826446886446887</c:v>
                </c:pt>
                <c:pt idx="7">
                  <c:v>0.5084039987789988</c:v>
                </c:pt>
                <c:pt idx="8">
                  <c:v>0.2655452991452991</c:v>
                </c:pt>
                <c:pt idx="9">
                  <c:v>1.0201571733821733</c:v>
                </c:pt>
                <c:pt idx="10">
                  <c:v>0.47319420024420034</c:v>
                </c:pt>
                <c:pt idx="11">
                  <c:v>0.3143880036630036</c:v>
                </c:pt>
                <c:pt idx="12">
                  <c:v>0.37501555555555555</c:v>
                </c:pt>
                <c:pt idx="13">
                  <c:v>0.24528757631257636</c:v>
                </c:pt>
                <c:pt idx="14">
                  <c:v>0.5179167277167276</c:v>
                </c:pt>
                <c:pt idx="15">
                  <c:v>0.19007185592185588</c:v>
                </c:pt>
                <c:pt idx="16">
                  <c:v>0.28161153846153847</c:v>
                </c:pt>
                <c:pt idx="17">
                  <c:v>0.24529426129426132</c:v>
                </c:pt>
              </c:numCache>
            </c:numRef>
          </c:val>
        </c:ser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At val="0"/>
        <c:auto val="0"/>
        <c:lblOffset val="100"/>
        <c:tickLblSkip val="1"/>
        <c:noMultiLvlLbl val="0"/>
      </c:catAx>
      <c:valAx>
        <c:axId val="1705653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(Mg C / Ha / Yr)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LITTERFALL, YEAR 6 (OCT. 02-SEP. 03)</a:t>
            </a:r>
          </a:p>
        </c:rich>
      </c:tx>
      <c:layout>
        <c:manualLayout>
          <c:xMode val="factor"/>
          <c:yMode val="factor"/>
          <c:x val="0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923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BIGLEAFDATA0203!$B$32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BIGLEAFDATA0203!$C$32:$AB$32</c:f>
              <c:numCache>
                <c:ptCount val="26"/>
                <c:pt idx="0">
                  <c:v>3.760683760683761E-05</c:v>
                </c:pt>
                <c:pt idx="1">
                  <c:v>0.0005404357298474945</c:v>
                </c:pt>
                <c:pt idx="2">
                  <c:v>0.0004601851851851852</c:v>
                </c:pt>
                <c:pt idx="3">
                  <c:v>0.0014766666666666667</c:v>
                </c:pt>
                <c:pt idx="4">
                  <c:v>0.000776031746031746</c:v>
                </c:pt>
                <c:pt idx="5">
                  <c:v>0.0005037037037037037</c:v>
                </c:pt>
                <c:pt idx="6">
                  <c:v>0.0006683456790123457</c:v>
                </c:pt>
                <c:pt idx="7">
                  <c:v>0.0004892592592592593</c:v>
                </c:pt>
                <c:pt idx="8">
                  <c:v>0.000344973544973545</c:v>
                </c:pt>
                <c:pt idx="9">
                  <c:v>0.00020767195767195764</c:v>
                </c:pt>
                <c:pt idx="10">
                  <c:v>9.291133557800223E-05</c:v>
                </c:pt>
                <c:pt idx="11">
                  <c:v>7.2E-05</c:v>
                </c:pt>
                <c:pt idx="12">
                  <c:v>0.005186137566137567</c:v>
                </c:pt>
                <c:pt idx="13">
                  <c:v>0.0013627024827024825</c:v>
                </c:pt>
                <c:pt idx="14">
                  <c:v>0.0005153968253968254</c:v>
                </c:pt>
                <c:pt idx="15">
                  <c:v>3.846913580246913E-05</c:v>
                </c:pt>
                <c:pt idx="16">
                  <c:v>0.0008420987654320988</c:v>
                </c:pt>
                <c:pt idx="17">
                  <c:v>0.0007022329059829059</c:v>
                </c:pt>
                <c:pt idx="18">
                  <c:v>0.00018343915343915348</c:v>
                </c:pt>
                <c:pt idx="19">
                  <c:v>0.0010738765432098767</c:v>
                </c:pt>
                <c:pt idx="20">
                  <c:v>0.0007217674291938998</c:v>
                </c:pt>
                <c:pt idx="21">
                  <c:v>0.0014736688825577715</c:v>
                </c:pt>
                <c:pt idx="22">
                  <c:v>0.000873915343915344</c:v>
                </c:pt>
                <c:pt idx="23">
                  <c:v>0.0014617989417989418</c:v>
                </c:pt>
                <c:pt idx="24">
                  <c:v>0.0009233148148148147</c:v>
                </c:pt>
                <c:pt idx="25">
                  <c:v>0.00021292497625830962</c:v>
                </c:pt>
              </c:numCache>
            </c:numRef>
          </c:val>
        </c:ser>
        <c:ser>
          <c:idx val="1"/>
          <c:order val="1"/>
          <c:tx>
            <c:strRef>
              <c:f>BIGLEAFDATA0203!$B$33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BIGLEAFDATA0203!$C$33:$AB$33</c:f>
              <c:numCache>
                <c:ptCount val="26"/>
                <c:pt idx="0">
                  <c:v>0.0016952592592592592</c:v>
                </c:pt>
                <c:pt idx="1">
                  <c:v>0</c:v>
                </c:pt>
                <c:pt idx="2">
                  <c:v>0.0030763932980599645</c:v>
                </c:pt>
                <c:pt idx="3">
                  <c:v>0.000671058201058201</c:v>
                </c:pt>
                <c:pt idx="4">
                  <c:v>0.004643968253968254</c:v>
                </c:pt>
                <c:pt idx="5">
                  <c:v>0.004216058201058201</c:v>
                </c:pt>
                <c:pt idx="6">
                  <c:v>0.004476719576719576</c:v>
                </c:pt>
                <c:pt idx="7">
                  <c:v>0</c:v>
                </c:pt>
                <c:pt idx="8">
                  <c:v>0.0003535978835978836</c:v>
                </c:pt>
                <c:pt idx="9">
                  <c:v>0.002961622574955908</c:v>
                </c:pt>
                <c:pt idx="10">
                  <c:v>0</c:v>
                </c:pt>
                <c:pt idx="11">
                  <c:v>0.0007029218106995885</c:v>
                </c:pt>
                <c:pt idx="12">
                  <c:v>0.0010928571428571428</c:v>
                </c:pt>
                <c:pt idx="13">
                  <c:v>8.772486772486772E-05</c:v>
                </c:pt>
                <c:pt idx="14">
                  <c:v>0.00025338624338624337</c:v>
                </c:pt>
                <c:pt idx="15">
                  <c:v>0.0008581150793650793</c:v>
                </c:pt>
                <c:pt idx="16">
                  <c:v>0.0008086075159408493</c:v>
                </c:pt>
                <c:pt idx="17">
                  <c:v>5.236467236467237E-05</c:v>
                </c:pt>
                <c:pt idx="18">
                  <c:v>3.148555148555149E-05</c:v>
                </c:pt>
                <c:pt idx="19">
                  <c:v>0.00019002469135802468</c:v>
                </c:pt>
                <c:pt idx="20">
                  <c:v>0.0001463817663817664</c:v>
                </c:pt>
                <c:pt idx="21">
                  <c:v>0.0015843621399176955</c:v>
                </c:pt>
                <c:pt idx="22">
                  <c:v>0.0027563492063492063</c:v>
                </c:pt>
                <c:pt idx="23">
                  <c:v>0.0030091005291005297</c:v>
                </c:pt>
                <c:pt idx="24">
                  <c:v>0.0007485432098765432</c:v>
                </c:pt>
                <c:pt idx="25">
                  <c:v>0.0009002849002849002</c:v>
                </c:pt>
              </c:numCache>
            </c:numRef>
          </c:val>
        </c:ser>
        <c:ser>
          <c:idx val="2"/>
          <c:order val="2"/>
          <c:tx>
            <c:strRef>
              <c:f>BIGLEAFDATA0203!$B$34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BIGLEAFDATA0203!$C$34:$AB$34</c:f>
              <c:numCache>
                <c:ptCount val="26"/>
                <c:pt idx="0">
                  <c:v>0.0008409586056644879</c:v>
                </c:pt>
                <c:pt idx="1">
                  <c:v>0</c:v>
                </c:pt>
                <c:pt idx="2">
                  <c:v>0.0005489711934156379</c:v>
                </c:pt>
                <c:pt idx="3">
                  <c:v>0.00198962962962963</c:v>
                </c:pt>
                <c:pt idx="4">
                  <c:v>0.0018360846560846562</c:v>
                </c:pt>
                <c:pt idx="5">
                  <c:v>0.000697258014316838</c:v>
                </c:pt>
                <c:pt idx="6">
                  <c:v>0.003105820105820106</c:v>
                </c:pt>
                <c:pt idx="7">
                  <c:v>0.00040547008547008544</c:v>
                </c:pt>
                <c:pt idx="8">
                  <c:v>0.0007027513227513228</c:v>
                </c:pt>
                <c:pt idx="9">
                  <c:v>0</c:v>
                </c:pt>
                <c:pt idx="10">
                  <c:v>0.0007283501683501684</c:v>
                </c:pt>
                <c:pt idx="11">
                  <c:v>0.010978260842038623</c:v>
                </c:pt>
                <c:pt idx="12">
                  <c:v>0.001778941798941799</c:v>
                </c:pt>
                <c:pt idx="13">
                  <c:v>0.0010451851851851852</c:v>
                </c:pt>
                <c:pt idx="14">
                  <c:v>0.007494179894179894</c:v>
                </c:pt>
                <c:pt idx="15">
                  <c:v>0.0021415013227513223</c:v>
                </c:pt>
                <c:pt idx="16">
                  <c:v>0.001874204178537512</c:v>
                </c:pt>
                <c:pt idx="17">
                  <c:v>0.0008880870980870981</c:v>
                </c:pt>
                <c:pt idx="18">
                  <c:v>0.000581005291005291</c:v>
                </c:pt>
                <c:pt idx="19">
                  <c:v>3.3629629629629636E-05</c:v>
                </c:pt>
                <c:pt idx="20">
                  <c:v>0.0001333903133903134</c:v>
                </c:pt>
                <c:pt idx="21">
                  <c:v>0.001228104282548727</c:v>
                </c:pt>
                <c:pt idx="22">
                  <c:v>0.0027730158730158733</c:v>
                </c:pt>
                <c:pt idx="23">
                  <c:v>0.003103915343915344</c:v>
                </c:pt>
                <c:pt idx="24">
                  <c:v>0.0021343950617283953</c:v>
                </c:pt>
                <c:pt idx="25">
                  <c:v>7.407407407407409E-06</c:v>
                </c:pt>
              </c:numCache>
            </c:numRef>
          </c:val>
        </c:ser>
        <c:gapWidth val="70"/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6859"/>
        <c:crossesAt val="0"/>
        <c:auto val="0"/>
        <c:lblOffset val="100"/>
        <c:tickLblSkip val="2"/>
        <c:noMultiLvlLbl val="0"/>
      </c:catAx>
      <c:valAx>
        <c:axId val="36006859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762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1512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LITTERFALL, YEAR 6 (OCT. 02-SEP. 03)</a:t>
            </a:r>
          </a:p>
        </c:rich>
      </c:tx>
      <c:layout>
        <c:manualLayout>
          <c:xMode val="factor"/>
          <c:yMode val="factor"/>
          <c:x val="0.011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925"/>
          <c:w val="0.924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LEAFDATA0203!$B$32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LEAFDATA0203!$C$32:$AB$32</c:f>
              <c:numCache>
                <c:ptCount val="26"/>
                <c:pt idx="0">
                  <c:v>0.016957264957264958</c:v>
                </c:pt>
                <c:pt idx="1">
                  <c:v>0.02121865482375286</c:v>
                </c:pt>
                <c:pt idx="2">
                  <c:v>0.015373765432098764</c:v>
                </c:pt>
                <c:pt idx="3">
                  <c:v>0.014783544973544975</c:v>
                </c:pt>
                <c:pt idx="4">
                  <c:v>0.017067037037037037</c:v>
                </c:pt>
                <c:pt idx="5">
                  <c:v>0.009519223985890652</c:v>
                </c:pt>
                <c:pt idx="6">
                  <c:v>0.019842596119929452</c:v>
                </c:pt>
                <c:pt idx="7">
                  <c:v>0.017372789309455978</c:v>
                </c:pt>
                <c:pt idx="8">
                  <c:v>0.013741798941798942</c:v>
                </c:pt>
                <c:pt idx="9">
                  <c:v>0.01702777777777778</c:v>
                </c:pt>
                <c:pt idx="10">
                  <c:v>0.012113804023137357</c:v>
                </c:pt>
                <c:pt idx="11">
                  <c:v>0.019108277302943972</c:v>
                </c:pt>
                <c:pt idx="12">
                  <c:v>0.05136603174603175</c:v>
                </c:pt>
                <c:pt idx="13">
                  <c:v>0.02372900284900285</c:v>
                </c:pt>
                <c:pt idx="14">
                  <c:v>0.018751507936507938</c:v>
                </c:pt>
                <c:pt idx="15">
                  <c:v>0.016626870422242968</c:v>
                </c:pt>
                <c:pt idx="16">
                  <c:v>0.01626432098765432</c:v>
                </c:pt>
                <c:pt idx="17">
                  <c:v>0.016268950447700447</c:v>
                </c:pt>
                <c:pt idx="18">
                  <c:v>0.009872897842897842</c:v>
                </c:pt>
                <c:pt idx="19">
                  <c:v>0.013020695156695156</c:v>
                </c:pt>
                <c:pt idx="20">
                  <c:v>0.011733801872600891</c:v>
                </c:pt>
                <c:pt idx="21">
                  <c:v>0.012920329218106994</c:v>
                </c:pt>
                <c:pt idx="22">
                  <c:v>0.010556455026455027</c:v>
                </c:pt>
                <c:pt idx="23">
                  <c:v>0.01567343915343915</c:v>
                </c:pt>
                <c:pt idx="24">
                  <c:v>0.02281312962962963</c:v>
                </c:pt>
                <c:pt idx="25">
                  <c:v>0.04025376068376068</c:v>
                </c:pt>
              </c:numCache>
            </c:numRef>
          </c:val>
        </c:ser>
        <c:ser>
          <c:idx val="1"/>
          <c:order val="1"/>
          <c:tx>
            <c:strRef>
              <c:f>LEAFDATA0203!$B$33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LEAFDATA0203!$C$33:$AB$33</c:f>
              <c:numCache>
                <c:ptCount val="26"/>
                <c:pt idx="0">
                  <c:v>0.021425197530864203</c:v>
                </c:pt>
                <c:pt idx="1">
                  <c:v>0.02366543209876543</c:v>
                </c:pt>
                <c:pt idx="2">
                  <c:v>0.024564454619454622</c:v>
                </c:pt>
                <c:pt idx="3">
                  <c:v>0.018723968253968253</c:v>
                </c:pt>
                <c:pt idx="4">
                  <c:v>0.026252433862433863</c:v>
                </c:pt>
                <c:pt idx="5">
                  <c:v>0.013176860670194005</c:v>
                </c:pt>
                <c:pt idx="6">
                  <c:v>0.024974074074074076</c:v>
                </c:pt>
                <c:pt idx="7">
                  <c:v>0.014450685117351784</c:v>
                </c:pt>
                <c:pt idx="8">
                  <c:v>0.01332022385022385</c:v>
                </c:pt>
                <c:pt idx="9">
                  <c:v>0.022447689594356262</c:v>
                </c:pt>
                <c:pt idx="10">
                  <c:v>0.016735664335664337</c:v>
                </c:pt>
                <c:pt idx="11">
                  <c:v>0.025414420237230697</c:v>
                </c:pt>
                <c:pt idx="12">
                  <c:v>0.05737328042328043</c:v>
                </c:pt>
                <c:pt idx="13">
                  <c:v>0.0258203256003256</c:v>
                </c:pt>
                <c:pt idx="14">
                  <c:v>0.01797296296296296</c:v>
                </c:pt>
                <c:pt idx="15">
                  <c:v>0.018502258662724348</c:v>
                </c:pt>
                <c:pt idx="16">
                  <c:v>0.01719949070682404</c:v>
                </c:pt>
                <c:pt idx="17">
                  <c:v>0.01763437525437525</c:v>
                </c:pt>
                <c:pt idx="18">
                  <c:v>0.011333886853886853</c:v>
                </c:pt>
                <c:pt idx="19">
                  <c:v>0.01263864767331434</c:v>
                </c:pt>
                <c:pt idx="20">
                  <c:v>0.011918610505930766</c:v>
                </c:pt>
                <c:pt idx="21">
                  <c:v>0.013406231628453849</c:v>
                </c:pt>
                <c:pt idx="22">
                  <c:v>0.012803968253968257</c:v>
                </c:pt>
                <c:pt idx="23">
                  <c:v>0.017490582010582012</c:v>
                </c:pt>
                <c:pt idx="24">
                  <c:v>0.01666635626102293</c:v>
                </c:pt>
                <c:pt idx="25">
                  <c:v>0.028673992673992673</c:v>
                </c:pt>
              </c:numCache>
            </c:numRef>
          </c:val>
        </c:ser>
        <c:ser>
          <c:idx val="2"/>
          <c:order val="2"/>
          <c:tx>
            <c:strRef>
              <c:f>LEAFDATA0203!$B$34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LEAFDATA0203!$C$34:$AB$34</c:f>
              <c:numCache>
                <c:ptCount val="26"/>
                <c:pt idx="0">
                  <c:v>0.01719633260711692</c:v>
                </c:pt>
                <c:pt idx="1">
                  <c:v>0.022754273504273503</c:v>
                </c:pt>
                <c:pt idx="2">
                  <c:v>0.02206242481798038</c:v>
                </c:pt>
                <c:pt idx="3">
                  <c:v>0.015603386243386244</c:v>
                </c:pt>
                <c:pt idx="4">
                  <c:v>0.01923820105820106</c:v>
                </c:pt>
                <c:pt idx="5">
                  <c:v>0.00835632793858284</c:v>
                </c:pt>
                <c:pt idx="6">
                  <c:v>0.02385273368606702</c:v>
                </c:pt>
                <c:pt idx="7">
                  <c:v>0.011708685388685388</c:v>
                </c:pt>
                <c:pt idx="8">
                  <c:v>0.012115449735449736</c:v>
                </c:pt>
                <c:pt idx="9">
                  <c:v>0.02051851851851852</c:v>
                </c:pt>
                <c:pt idx="10">
                  <c:v>0.011251306224639558</c:v>
                </c:pt>
                <c:pt idx="11">
                  <c:v>0.02872709424054522</c:v>
                </c:pt>
                <c:pt idx="12">
                  <c:v>0.044435026455026456</c:v>
                </c:pt>
                <c:pt idx="13">
                  <c:v>0.02330281644281644</c:v>
                </c:pt>
                <c:pt idx="14">
                  <c:v>0.020192592592592592</c:v>
                </c:pt>
                <c:pt idx="15">
                  <c:v>0.0164197615157174</c:v>
                </c:pt>
                <c:pt idx="16">
                  <c:v>0.019594757699091036</c:v>
                </c:pt>
                <c:pt idx="17">
                  <c:v>0.017636967846967846</c:v>
                </c:pt>
                <c:pt idx="18">
                  <c:v>0.011184179894179892</c:v>
                </c:pt>
                <c:pt idx="19">
                  <c:v>0.010495503267973855</c:v>
                </c:pt>
                <c:pt idx="20">
                  <c:v>0.011068021525799304</c:v>
                </c:pt>
                <c:pt idx="21">
                  <c:v>0.011372137204359428</c:v>
                </c:pt>
                <c:pt idx="22">
                  <c:v>0.011915873015873019</c:v>
                </c:pt>
                <c:pt idx="23">
                  <c:v>0.017564232804232804</c:v>
                </c:pt>
                <c:pt idx="24">
                  <c:v>0.01700564726631393</c:v>
                </c:pt>
                <c:pt idx="25">
                  <c:v>0.033051363451363454</c:v>
                </c:pt>
              </c:numCache>
            </c:numRef>
          </c:val>
        </c:ser>
        <c:gapWidth val="70"/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At val="0"/>
        <c:auto val="0"/>
        <c:lblOffset val="100"/>
        <c:tickLblSkip val="2"/>
        <c:noMultiLvlLbl val="0"/>
      </c:catAx>
      <c:valAx>
        <c:axId val="30874437"/>
        <c:scaling>
          <c:orientation val="minMax"/>
          <c:max val="0.0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512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FRUIT/FLWR LITTERFALL, YEAR 6
 (Oct. 02-Sep. 03)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225"/>
          <c:w val="0.928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FLWRFRDATA0203!$B$32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FLWRFRDATA0203!$C$32:$AB$32</c:f>
              <c:numCache>
                <c:ptCount val="26"/>
                <c:pt idx="0">
                  <c:v>0.001855084520417854</c:v>
                </c:pt>
                <c:pt idx="1">
                  <c:v>0.004677226747109101</c:v>
                </c:pt>
                <c:pt idx="2">
                  <c:v>0.005199400352733686</c:v>
                </c:pt>
                <c:pt idx="3">
                  <c:v>0.0026223280423280423</c:v>
                </c:pt>
                <c:pt idx="4">
                  <c:v>0.0053369312169312165</c:v>
                </c:pt>
                <c:pt idx="5">
                  <c:v>0.002464437389770723</c:v>
                </c:pt>
                <c:pt idx="6">
                  <c:v>0.007481086419753087</c:v>
                </c:pt>
                <c:pt idx="7">
                  <c:v>0.003096851851851852</c:v>
                </c:pt>
                <c:pt idx="8">
                  <c:v>0.004532116402116403</c:v>
                </c:pt>
                <c:pt idx="9">
                  <c:v>0.0031730158730158727</c:v>
                </c:pt>
                <c:pt idx="10">
                  <c:v>0.00399866839333506</c:v>
                </c:pt>
                <c:pt idx="11">
                  <c:v>0.0031059981006647673</c:v>
                </c:pt>
                <c:pt idx="12">
                  <c:v>0.0053494708994709</c:v>
                </c:pt>
                <c:pt idx="13">
                  <c:v>0.0015656532356532358</c:v>
                </c:pt>
                <c:pt idx="14">
                  <c:v>0.005040820105820107</c:v>
                </c:pt>
                <c:pt idx="15">
                  <c:v>0.003542071376698828</c:v>
                </c:pt>
                <c:pt idx="16">
                  <c:v>0.004371296296296296</c:v>
                </c:pt>
                <c:pt idx="17">
                  <c:v>0.00614543538868539</c:v>
                </c:pt>
                <c:pt idx="18">
                  <c:v>0.008841509971509972</c:v>
                </c:pt>
                <c:pt idx="19">
                  <c:v>0.003900869895536563</c:v>
                </c:pt>
                <c:pt idx="20">
                  <c:v>0.0068417907286371345</c:v>
                </c:pt>
                <c:pt idx="21">
                  <c:v>0.010695463754352643</c:v>
                </c:pt>
                <c:pt idx="22">
                  <c:v>0.0043451851851851854</c:v>
                </c:pt>
                <c:pt idx="23">
                  <c:v>0.002857724867724868</c:v>
                </c:pt>
                <c:pt idx="24">
                  <c:v>0.0019281481481481482</c:v>
                </c:pt>
                <c:pt idx="25">
                  <c:v>0.009346210826210826</c:v>
                </c:pt>
              </c:numCache>
            </c:numRef>
          </c:val>
        </c:ser>
        <c:ser>
          <c:idx val="1"/>
          <c:order val="1"/>
          <c:tx>
            <c:strRef>
              <c:f>FLWRFRDATA0203!$B$33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FLWRFRDATA0203!$C$33:$AB$33</c:f>
              <c:numCache>
                <c:ptCount val="26"/>
                <c:pt idx="0">
                  <c:v>0.003892333333333333</c:v>
                </c:pt>
                <c:pt idx="1">
                  <c:v>0.002122661918328585</c:v>
                </c:pt>
                <c:pt idx="2">
                  <c:v>0.0014987464387464387</c:v>
                </c:pt>
                <c:pt idx="3">
                  <c:v>0.0022688359788359787</c:v>
                </c:pt>
                <c:pt idx="4">
                  <c:v>0.0024513227513227515</c:v>
                </c:pt>
                <c:pt idx="5">
                  <c:v>0.00292701278659612</c:v>
                </c:pt>
                <c:pt idx="6">
                  <c:v>0.0050829100529100535</c:v>
                </c:pt>
                <c:pt idx="7">
                  <c:v>0.001678074888074888</c:v>
                </c:pt>
                <c:pt idx="8">
                  <c:v>0.0012507285307285308</c:v>
                </c:pt>
                <c:pt idx="9">
                  <c:v>0.0020291887125220456</c:v>
                </c:pt>
                <c:pt idx="10">
                  <c:v>0.0013909448329448334</c:v>
                </c:pt>
                <c:pt idx="11">
                  <c:v>0.0015442938755749213</c:v>
                </c:pt>
                <c:pt idx="12">
                  <c:v>0.0014465608465608463</c:v>
                </c:pt>
                <c:pt idx="13">
                  <c:v>0.0008926007326007327</c:v>
                </c:pt>
                <c:pt idx="14">
                  <c:v>0.0020760846560846564</c:v>
                </c:pt>
                <c:pt idx="15">
                  <c:v>0.0014539138136736175</c:v>
                </c:pt>
                <c:pt idx="16">
                  <c:v>0.002327760005426672</c:v>
                </c:pt>
                <c:pt idx="17">
                  <c:v>0.004281216931216932</c:v>
                </c:pt>
                <c:pt idx="18">
                  <c:v>0.003660016280016281</c:v>
                </c:pt>
                <c:pt idx="19">
                  <c:v>0.001424877492877493</c:v>
                </c:pt>
                <c:pt idx="20">
                  <c:v>0.003460983185296911</c:v>
                </c:pt>
                <c:pt idx="21">
                  <c:v>0.003941507936507937</c:v>
                </c:pt>
                <c:pt idx="22">
                  <c:v>0.0022453968253968253</c:v>
                </c:pt>
                <c:pt idx="23">
                  <c:v>0.0018680952380952381</c:v>
                </c:pt>
                <c:pt idx="24">
                  <c:v>0.0013510899470899472</c:v>
                </c:pt>
                <c:pt idx="25">
                  <c:v>0.0026292551892551897</c:v>
                </c:pt>
              </c:numCache>
            </c:numRef>
          </c:val>
        </c:ser>
        <c:ser>
          <c:idx val="2"/>
          <c:order val="2"/>
          <c:tx>
            <c:strRef>
              <c:f>FLWRFRDATA0203!$B$34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FLWRFRDATA0203!$C$31:$AB$31</c:f>
              <c:strCache>
                <c:ptCount val="26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  <c:pt idx="25">
                  <c:v>37893</c:v>
                </c:pt>
              </c:strCache>
            </c:strRef>
          </c:cat>
          <c:val>
            <c:numRef>
              <c:f>FLWRFRDATA0203!$C$34:$AB$34</c:f>
              <c:numCache>
                <c:ptCount val="26"/>
                <c:pt idx="0">
                  <c:v>0.0018086948075526504</c:v>
                </c:pt>
                <c:pt idx="1">
                  <c:v>0.004663831908831908</c:v>
                </c:pt>
                <c:pt idx="2">
                  <c:v>0.0018825405869850314</c:v>
                </c:pt>
                <c:pt idx="3">
                  <c:v>0.0035539682539682538</c:v>
                </c:pt>
                <c:pt idx="4">
                  <c:v>0.0035051322751322757</c:v>
                </c:pt>
                <c:pt idx="5">
                  <c:v>0.003071658003942318</c:v>
                </c:pt>
                <c:pt idx="6">
                  <c:v>0.004801851851851852</c:v>
                </c:pt>
                <c:pt idx="7">
                  <c:v>0.0010862372812372814</c:v>
                </c:pt>
                <c:pt idx="8">
                  <c:v>0.002538042328042328</c:v>
                </c:pt>
                <c:pt idx="9">
                  <c:v>0.003080952380952381</c:v>
                </c:pt>
                <c:pt idx="10">
                  <c:v>0.0032807248553915224</c:v>
                </c:pt>
                <c:pt idx="11">
                  <c:v>0.0032081831555034173</c:v>
                </c:pt>
                <c:pt idx="12">
                  <c:v>0.0038091005291005287</c:v>
                </c:pt>
                <c:pt idx="13">
                  <c:v>0.0012906674806674805</c:v>
                </c:pt>
                <c:pt idx="14">
                  <c:v>0.0009914285714285713</c:v>
                </c:pt>
                <c:pt idx="15">
                  <c:v>0.0013792294325137462</c:v>
                </c:pt>
                <c:pt idx="16">
                  <c:v>0.002301054945054945</c:v>
                </c:pt>
                <c:pt idx="17">
                  <c:v>0.002685649165649166</c:v>
                </c:pt>
                <c:pt idx="18">
                  <c:v>0.003574867724867725</c:v>
                </c:pt>
                <c:pt idx="19">
                  <c:v>0.0010131212781408858</c:v>
                </c:pt>
                <c:pt idx="20">
                  <c:v>0.004248906299461855</c:v>
                </c:pt>
                <c:pt idx="21">
                  <c:v>0.003924283000949668</c:v>
                </c:pt>
                <c:pt idx="22">
                  <c:v>0.004168148148148148</c:v>
                </c:pt>
                <c:pt idx="23">
                  <c:v>0.002644920634920635</c:v>
                </c:pt>
                <c:pt idx="24">
                  <c:v>0.0011490970017636686</c:v>
                </c:pt>
                <c:pt idx="25">
                  <c:v>0.0020620960520960525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At val="0"/>
        <c:auto val="0"/>
        <c:lblOffset val="100"/>
        <c:tickLblSkip val="2"/>
        <c:noMultiLvlLbl val="0"/>
      </c:catAx>
      <c:valAx>
        <c:axId val="17801439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FRUIT/FLWR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547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(&lt;1 CM DIA.) LITTERFALL, YR 6 (Oct. 02-Sep. 03)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715"/>
          <c:w val="0.928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TWIGDATA0203!$B$32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TWIGDATA0203!$C$31:$AA$31</c:f>
              <c:strCache>
                <c:ptCount val="25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</c:strCache>
            </c:strRef>
          </c:cat>
          <c:val>
            <c:numRef>
              <c:f>TWIGDATA0203!$C$32:$AB$32</c:f>
              <c:numCache>
                <c:ptCount val="26"/>
                <c:pt idx="0">
                  <c:v>0.003824376068376068</c:v>
                </c:pt>
                <c:pt idx="1">
                  <c:v>0.0017705922574157865</c:v>
                </c:pt>
                <c:pt idx="2">
                  <c:v>0.000784673721340388</c:v>
                </c:pt>
                <c:pt idx="3">
                  <c:v>0.0021449206349206354</c:v>
                </c:pt>
                <c:pt idx="4">
                  <c:v>0.004424391534391534</c:v>
                </c:pt>
                <c:pt idx="5">
                  <c:v>0.0012797848324514992</c:v>
                </c:pt>
                <c:pt idx="6">
                  <c:v>0.0021193862433862435</c:v>
                </c:pt>
                <c:pt idx="7">
                  <c:v>0.0026418593135259807</c:v>
                </c:pt>
                <c:pt idx="8">
                  <c:v>0.001228201058201058</c:v>
                </c:pt>
                <c:pt idx="9">
                  <c:v>0.0008362962962962962</c:v>
                </c:pt>
                <c:pt idx="10">
                  <c:v>0.00045135802469135807</c:v>
                </c:pt>
                <c:pt idx="11">
                  <c:v>0.0013840404446678958</c:v>
                </c:pt>
                <c:pt idx="12">
                  <c:v>0.0030782539682539683</c:v>
                </c:pt>
                <c:pt idx="13">
                  <c:v>0.0038720757020757023</c:v>
                </c:pt>
                <c:pt idx="14">
                  <c:v>0.0016617526455026453</c:v>
                </c:pt>
                <c:pt idx="15">
                  <c:v>0.0017747494553376909</c:v>
                </c:pt>
                <c:pt idx="16">
                  <c:v>0.001047567901234568</c:v>
                </c:pt>
                <c:pt idx="17">
                  <c:v>0.0011880474155474155</c:v>
                </c:pt>
                <c:pt idx="18">
                  <c:v>0.0016567806267806268</c:v>
                </c:pt>
                <c:pt idx="19">
                  <c:v>0.00226997150997151</c:v>
                </c:pt>
                <c:pt idx="20">
                  <c:v>0.0015893476588166129</c:v>
                </c:pt>
                <c:pt idx="21">
                  <c:v>0.002053406141183919</c:v>
                </c:pt>
                <c:pt idx="22">
                  <c:v>0.0015879365079365078</c:v>
                </c:pt>
                <c:pt idx="23">
                  <c:v>0.0027429629629629627</c:v>
                </c:pt>
                <c:pt idx="24">
                  <c:v>0.0018503888888888886</c:v>
                </c:pt>
                <c:pt idx="25">
                  <c:v>0.0022466239316239318</c:v>
                </c:pt>
              </c:numCache>
            </c:numRef>
          </c:val>
        </c:ser>
        <c:ser>
          <c:idx val="1"/>
          <c:order val="1"/>
          <c:tx>
            <c:strRef>
              <c:f>TWIGDATA0203!$B$33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TWIGDATA0203!$C$31:$AA$31</c:f>
              <c:strCache>
                <c:ptCount val="25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</c:strCache>
            </c:strRef>
          </c:cat>
          <c:val>
            <c:numRef>
              <c:f>TWIGDATA0203!$C$33:$AB$33</c:f>
              <c:numCache>
                <c:ptCount val="26"/>
                <c:pt idx="0">
                  <c:v>0.006140555555555555</c:v>
                </c:pt>
                <c:pt idx="1">
                  <c:v>0.004982428300094968</c:v>
                </c:pt>
                <c:pt idx="2">
                  <c:v>0.00166020757020757</c:v>
                </c:pt>
                <c:pt idx="3">
                  <c:v>0.0037506349206349204</c:v>
                </c:pt>
                <c:pt idx="4">
                  <c:v>0.006227037037037037</c:v>
                </c:pt>
                <c:pt idx="5">
                  <c:v>0.0014706723985890653</c:v>
                </c:pt>
                <c:pt idx="6">
                  <c:v>0.003343703703703704</c:v>
                </c:pt>
                <c:pt idx="7">
                  <c:v>0.0016564353547686879</c:v>
                </c:pt>
                <c:pt idx="8">
                  <c:v>0.0019271672771672772</c:v>
                </c:pt>
                <c:pt idx="9">
                  <c:v>0.0024395379188712524</c:v>
                </c:pt>
                <c:pt idx="10">
                  <c:v>0.0013512323232323235</c:v>
                </c:pt>
                <c:pt idx="11">
                  <c:v>0.0018020852093923987</c:v>
                </c:pt>
                <c:pt idx="12">
                  <c:v>0.004329259259259258</c:v>
                </c:pt>
                <c:pt idx="13">
                  <c:v>0.0025408221408221407</c:v>
                </c:pt>
                <c:pt idx="14">
                  <c:v>0.0011185714285714286</c:v>
                </c:pt>
                <c:pt idx="15">
                  <c:v>0.0008817294325137464</c:v>
                </c:pt>
                <c:pt idx="16">
                  <c:v>0.0019557256817256817</c:v>
                </c:pt>
                <c:pt idx="17">
                  <c:v>0.0013899185999185998</c:v>
                </c:pt>
                <c:pt idx="18">
                  <c:v>0.0026784086284086287</c:v>
                </c:pt>
                <c:pt idx="19">
                  <c:v>0.004184672364672365</c:v>
                </c:pt>
                <c:pt idx="20">
                  <c:v>0.0037145146453643183</c:v>
                </c:pt>
                <c:pt idx="21">
                  <c:v>0.0030841945914168137</c:v>
                </c:pt>
                <c:pt idx="22">
                  <c:v>0.0013374074074074072</c:v>
                </c:pt>
                <c:pt idx="23">
                  <c:v>0.003521746031746032</c:v>
                </c:pt>
                <c:pt idx="24">
                  <c:v>0.0017922081128747796</c:v>
                </c:pt>
                <c:pt idx="25">
                  <c:v>0.0015709849409849413</c:v>
                </c:pt>
              </c:numCache>
            </c:numRef>
          </c:val>
        </c:ser>
        <c:ser>
          <c:idx val="2"/>
          <c:order val="2"/>
          <c:tx>
            <c:strRef>
              <c:f>TWIGDATA0203!$B$34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TWIGDATA0203!$C$31:$AA$31</c:f>
              <c:strCache>
                <c:ptCount val="25"/>
                <c:pt idx="0">
                  <c:v>37543</c:v>
                </c:pt>
                <c:pt idx="1">
                  <c:v>37557</c:v>
                </c:pt>
                <c:pt idx="2">
                  <c:v>37571</c:v>
                </c:pt>
                <c:pt idx="3">
                  <c:v>37585</c:v>
                </c:pt>
                <c:pt idx="4">
                  <c:v>37599</c:v>
                </c:pt>
                <c:pt idx="5">
                  <c:v>37613</c:v>
                </c:pt>
                <c:pt idx="6">
                  <c:v>37627</c:v>
                </c:pt>
                <c:pt idx="7">
                  <c:v>37641</c:v>
                </c:pt>
                <c:pt idx="8">
                  <c:v>37655</c:v>
                </c:pt>
                <c:pt idx="9">
                  <c:v>37669</c:v>
                </c:pt>
                <c:pt idx="10">
                  <c:v>37679</c:v>
                </c:pt>
                <c:pt idx="11">
                  <c:v>37697</c:v>
                </c:pt>
                <c:pt idx="12">
                  <c:v>37711</c:v>
                </c:pt>
                <c:pt idx="13">
                  <c:v>37725</c:v>
                </c:pt>
                <c:pt idx="14">
                  <c:v>37739</c:v>
                </c:pt>
                <c:pt idx="15">
                  <c:v>37753</c:v>
                </c:pt>
                <c:pt idx="16">
                  <c:v>37767</c:v>
                </c:pt>
                <c:pt idx="17">
                  <c:v>37781</c:v>
                </c:pt>
                <c:pt idx="18">
                  <c:v>37795</c:v>
                </c:pt>
                <c:pt idx="19">
                  <c:v>37809</c:v>
                </c:pt>
                <c:pt idx="20">
                  <c:v>37819</c:v>
                </c:pt>
                <c:pt idx="21">
                  <c:v>37837</c:v>
                </c:pt>
                <c:pt idx="22">
                  <c:v>37851</c:v>
                </c:pt>
                <c:pt idx="23">
                  <c:v>37865</c:v>
                </c:pt>
                <c:pt idx="24">
                  <c:v>37880</c:v>
                </c:pt>
              </c:strCache>
            </c:strRef>
          </c:cat>
          <c:val>
            <c:numRef>
              <c:f>TWIGDATA0203!$C$34:$AB$34</c:f>
              <c:numCache>
                <c:ptCount val="26"/>
                <c:pt idx="0">
                  <c:v>0.004687056281771968</c:v>
                </c:pt>
                <c:pt idx="1">
                  <c:v>0.0008561752136752136</c:v>
                </c:pt>
                <c:pt idx="2">
                  <c:v>0.0008829774340885452</c:v>
                </c:pt>
                <c:pt idx="3">
                  <c:v>0.0019319576719576722</c:v>
                </c:pt>
                <c:pt idx="4">
                  <c:v>0.004346878306878307</c:v>
                </c:pt>
                <c:pt idx="5">
                  <c:v>0.0008176315489158628</c:v>
                </c:pt>
                <c:pt idx="6">
                  <c:v>0.0021172045855379186</c:v>
                </c:pt>
                <c:pt idx="7">
                  <c:v>0.001078700990367657</c:v>
                </c:pt>
                <c:pt idx="8">
                  <c:v>0.0006087301587301587</c:v>
                </c:pt>
                <c:pt idx="9">
                  <c:v>0.001127883597883598</c:v>
                </c:pt>
                <c:pt idx="10">
                  <c:v>0.0012277396184062854</c:v>
                </c:pt>
                <c:pt idx="11">
                  <c:v>0.0013560364970299612</c:v>
                </c:pt>
                <c:pt idx="12">
                  <c:v>0.0015356613756613757</c:v>
                </c:pt>
                <c:pt idx="13">
                  <c:v>0.0018797313797313797</c:v>
                </c:pt>
                <c:pt idx="14">
                  <c:v>0.00026777777777777775</c:v>
                </c:pt>
                <c:pt idx="15">
                  <c:v>0.0007416082321817616</c:v>
                </c:pt>
                <c:pt idx="16">
                  <c:v>0.000785578890245557</c:v>
                </c:pt>
                <c:pt idx="17">
                  <c:v>0.00073991045991046</c:v>
                </c:pt>
                <c:pt idx="18">
                  <c:v>0.001898095238095238</c:v>
                </c:pt>
                <c:pt idx="19">
                  <c:v>0.0025122846768336963</c:v>
                </c:pt>
                <c:pt idx="20">
                  <c:v>0.0020221446660335547</c:v>
                </c:pt>
                <c:pt idx="21">
                  <c:v>0.0020436354180798626</c:v>
                </c:pt>
                <c:pt idx="22">
                  <c:v>0.0015839682539682542</c:v>
                </c:pt>
                <c:pt idx="23">
                  <c:v>0.0030891534391534396</c:v>
                </c:pt>
                <c:pt idx="24">
                  <c:v>0.0019273262786596121</c:v>
                </c:pt>
                <c:pt idx="25">
                  <c:v>0.0014730402930402933</c:v>
                </c:pt>
              </c:numCache>
            </c:numRef>
          </c:val>
        </c:ser>
        <c:axId val="25995224"/>
        <c:axId val="32630425"/>
      </c:barChart>
      <c:catAx>
        <c:axId val="25995224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At val="0"/>
        <c:auto val="0"/>
        <c:lblOffset val="100"/>
        <c:tickLblSkip val="2"/>
        <c:noMultiLvlLbl val="0"/>
      </c:catAx>
      <c:valAx>
        <c:axId val="3263042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1547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 BY PLOT, YEAR 6 (OCT. 02-SEP. 03)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05"/>
          <c:w val="0.92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TOTLITDATA0203!$AF$45:$AF$62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TOTLITDATA0203!$AI$45:$AI$62</c:f>
              <c:numCache>
                <c:ptCount val="18"/>
                <c:pt idx="0">
                  <c:v>4.473193101343101</c:v>
                </c:pt>
                <c:pt idx="1">
                  <c:v>4.5006639194139195</c:v>
                </c:pt>
                <c:pt idx="2">
                  <c:v>4.519116697191698</c:v>
                </c:pt>
                <c:pt idx="3">
                  <c:v>4.444166910866912</c:v>
                </c:pt>
                <c:pt idx="4">
                  <c:v>5.236736111111111</c:v>
                </c:pt>
                <c:pt idx="5">
                  <c:v>3.9752444139194134</c:v>
                </c:pt>
                <c:pt idx="6">
                  <c:v>4.933028479853479</c:v>
                </c:pt>
                <c:pt idx="7">
                  <c:v>4.8297521978021996</c:v>
                </c:pt>
                <c:pt idx="8">
                  <c:v>3.724076282051282</c:v>
                </c:pt>
                <c:pt idx="9">
                  <c:v>5.92205592185592</c:v>
                </c:pt>
                <c:pt idx="10">
                  <c:v>4.340986446886446</c:v>
                </c:pt>
                <c:pt idx="11">
                  <c:v>3.9550089743589742</c:v>
                </c:pt>
                <c:pt idx="12">
                  <c:v>4.921806666666666</c:v>
                </c:pt>
                <c:pt idx="13">
                  <c:v>4.192332509157509</c:v>
                </c:pt>
                <c:pt idx="14">
                  <c:v>4.008350671550672</c:v>
                </c:pt>
                <c:pt idx="15">
                  <c:v>3.264327808302807</c:v>
                </c:pt>
                <c:pt idx="16">
                  <c:v>4.405378418803418</c:v>
                </c:pt>
                <c:pt idx="17">
                  <c:v>4.11646688034188</c:v>
                </c:pt>
              </c:numCache>
            </c:numRef>
          </c:val>
        </c:ser>
        <c:axId val="25238370"/>
        <c:axId val="25818739"/>
      </c:barChart>
      <c:catAx>
        <c:axId val="25238370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At val="0"/>
        <c:auto val="0"/>
        <c:lblOffset val="100"/>
        <c:tickLblSkip val="1"/>
        <c:noMultiLvlLbl val="0"/>
      </c:catAx>
      <c:valAx>
        <c:axId val="2581873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 BY PLOT, YEAR 6 (Oct. 02-Sep. 03)</a:t>
            </a:r>
          </a:p>
        </c:rich>
      </c:tx>
      <c:layout>
        <c:manualLayout>
          <c:xMode val="factor"/>
          <c:yMode val="factor"/>
          <c:x val="0.00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275"/>
          <c:w val="0.92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BIGLEAFDATA0203!$AF$45:$AF$62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BIGLEAFDATA0203!$AI$45:$AI$62</c:f>
              <c:numCache>
                <c:ptCount val="18"/>
                <c:pt idx="0">
                  <c:v>0.19729609279609275</c:v>
                </c:pt>
                <c:pt idx="1">
                  <c:v>0.2262777167277168</c:v>
                </c:pt>
                <c:pt idx="2">
                  <c:v>0.06624594017094018</c:v>
                </c:pt>
                <c:pt idx="3">
                  <c:v>0.027546581196581196</c:v>
                </c:pt>
                <c:pt idx="4">
                  <c:v>0.2712074786324787</c:v>
                </c:pt>
                <c:pt idx="5">
                  <c:v>0.10214652014652015</c:v>
                </c:pt>
                <c:pt idx="6">
                  <c:v>0.22263663003663003</c:v>
                </c:pt>
                <c:pt idx="7">
                  <c:v>0.4419084859584859</c:v>
                </c:pt>
                <c:pt idx="8">
                  <c:v>0.20568351648351643</c:v>
                </c:pt>
                <c:pt idx="9">
                  <c:v>0.14012612942612943</c:v>
                </c:pt>
                <c:pt idx="10">
                  <c:v>0.3517169413919414</c:v>
                </c:pt>
                <c:pt idx="11">
                  <c:v>0.18778782051282053</c:v>
                </c:pt>
                <c:pt idx="12">
                  <c:v>0.6492444444444443</c:v>
                </c:pt>
                <c:pt idx="13">
                  <c:v>0.45616978021978016</c:v>
                </c:pt>
                <c:pt idx="14">
                  <c:v>0.031004945054945058</c:v>
                </c:pt>
                <c:pt idx="15">
                  <c:v>0.3298837912087913</c:v>
                </c:pt>
                <c:pt idx="16">
                  <c:v>0.30734203296703305</c:v>
                </c:pt>
                <c:pt idx="17">
                  <c:v>0.19468894993894995</c:v>
                </c:pt>
              </c:numCache>
            </c:numRef>
          </c:val>
        </c:ser>
        <c:axId val="31042060"/>
        <c:axId val="10943085"/>
      </c:barChart>
      <c:catAx>
        <c:axId val="31042060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3085"/>
        <c:crossesAt val="0"/>
        <c:auto val="0"/>
        <c:lblOffset val="100"/>
        <c:tickLblSkip val="1"/>
        <c:noMultiLvlLbl val="0"/>
      </c:catAx>
      <c:valAx>
        <c:axId val="109430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 BY PLOT, YEAR 6 (Oct. 02-Sep. 03)</a:t>
            </a:r>
          </a:p>
        </c:rich>
      </c:tx>
      <c:layout>
        <c:manualLayout>
          <c:xMode val="factor"/>
          <c:yMode val="factor"/>
          <c:x val="0.013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275"/>
          <c:w val="0.92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LEAFDATA0203!$AF$45:$AF$62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LEAFDATA0203!$AI$45:$AI$62</c:f>
              <c:numCache>
                <c:ptCount val="18"/>
                <c:pt idx="0">
                  <c:v>3.2211361416361424</c:v>
                </c:pt>
                <c:pt idx="1">
                  <c:v>3.311173931623932</c:v>
                </c:pt>
                <c:pt idx="2">
                  <c:v>3.607280738705738</c:v>
                </c:pt>
                <c:pt idx="3">
                  <c:v>2.9972382783882785</c:v>
                </c:pt>
                <c:pt idx="4">
                  <c:v>3.6406610805860806</c:v>
                </c:pt>
                <c:pt idx="5">
                  <c:v>3.1088284493284495</c:v>
                </c:pt>
                <c:pt idx="6">
                  <c:v>4.0159180708180715</c:v>
                </c:pt>
                <c:pt idx="7">
                  <c:v>4.060934737484738</c:v>
                </c:pt>
                <c:pt idx="8">
                  <c:v>3.001788522588522</c:v>
                </c:pt>
                <c:pt idx="9">
                  <c:v>4.410492429792429</c:v>
                </c:pt>
                <c:pt idx="10">
                  <c:v>3.5190612637362637</c:v>
                </c:pt>
                <c:pt idx="11">
                  <c:v>3.1421040598290606</c:v>
                </c:pt>
                <c:pt idx="12">
                  <c:v>3.844577777777778</c:v>
                </c:pt>
                <c:pt idx="13">
                  <c:v>3.2054799145299135</c:v>
                </c:pt>
                <c:pt idx="14">
                  <c:v>3.212833394383394</c:v>
                </c:pt>
                <c:pt idx="15">
                  <c:v>2.8305126068376056</c:v>
                </c:pt>
                <c:pt idx="16">
                  <c:v>3.555797466422467</c:v>
                </c:pt>
                <c:pt idx="17">
                  <c:v>3.4010289987789992</c:v>
                </c:pt>
              </c:numCache>
            </c:numRef>
          </c:val>
        </c:ser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663"/>
        <c:crossesAt val="0"/>
        <c:auto val="0"/>
        <c:lblOffset val="100"/>
        <c:tickLblSkip val="1"/>
        <c:noMultiLvlLbl val="0"/>
      </c:catAx>
      <c:valAx>
        <c:axId val="1397466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8902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FLWR/FRUIT LITTERFALL BY PLOT, YEAR 6 (9/02-9/03)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25"/>
          <c:w val="0.92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FLWRFRDATA0203!$AF$45:$AF$62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FLWRFRDATA0203!$AI$45:$AI$62</c:f>
              <c:numCache>
                <c:ptCount val="18"/>
                <c:pt idx="0">
                  <c:v>1.01723137973138</c:v>
                </c:pt>
                <c:pt idx="1">
                  <c:v>0.5867542124542124</c:v>
                </c:pt>
                <c:pt idx="2">
                  <c:v>0.4389581807081807</c:v>
                </c:pt>
                <c:pt idx="3">
                  <c:v>1.160691086691087</c:v>
                </c:pt>
                <c:pt idx="4">
                  <c:v>1.2360531135531136</c:v>
                </c:pt>
                <c:pt idx="5">
                  <c:v>0.6557521367521368</c:v>
                </c:pt>
                <c:pt idx="6">
                  <c:v>0.5188459401709402</c:v>
                </c:pt>
                <c:pt idx="7">
                  <c:v>0.2604134615384614</c:v>
                </c:pt>
                <c:pt idx="8">
                  <c:v>0.4567424603174603</c:v>
                </c:pt>
                <c:pt idx="9">
                  <c:v>0.4914063186813187</c:v>
                </c:pt>
                <c:pt idx="10">
                  <c:v>0.3487309829059829</c:v>
                </c:pt>
                <c:pt idx="11">
                  <c:v>0.4985169108669108</c:v>
                </c:pt>
                <c:pt idx="12">
                  <c:v>0.7022133333333335</c:v>
                </c:pt>
                <c:pt idx="13">
                  <c:v>0.7415650183150185</c:v>
                </c:pt>
                <c:pt idx="14">
                  <c:v>0.27760054945054946</c:v>
                </c:pt>
                <c:pt idx="15">
                  <c:v>0.2437433455433456</c:v>
                </c:pt>
                <c:pt idx="16">
                  <c:v>0.567969413919414</c:v>
                </c:pt>
                <c:pt idx="17">
                  <c:v>0.47014362026862033</c:v>
                </c:pt>
              </c:numCache>
            </c:numRef>
          </c:val>
        </c:ser>
        <c:axId val="58663104"/>
        <c:axId val="58205889"/>
      </c:barChart>
      <c:catAx>
        <c:axId val="5866310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5889"/>
        <c:crossesAt val="0"/>
        <c:auto val="0"/>
        <c:lblOffset val="100"/>
        <c:tickLblSkip val="1"/>
        <c:noMultiLvlLbl val="0"/>
      </c:catAx>
      <c:valAx>
        <c:axId val="5820588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FLWR/FRUIT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0.13425</cdr:y>
    </cdr:from>
    <cdr:to>
      <cdr:x>0.65275</cdr:x>
      <cdr:y>0.21925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762000"/>
          <a:ext cx="6000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0.44-0.57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ct14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feb17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feb27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mar17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mar31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apr14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apr28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may12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may26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jun09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jun2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ct28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jul07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jul17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aug040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aug18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sep01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sep160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sep29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nov11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nov25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dec09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dec23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jan06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jan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feb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ct1402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35.5</v>
          </cell>
          <cell r="L13">
            <v>10.997</v>
          </cell>
          <cell r="M13">
            <v>12.101</v>
          </cell>
          <cell r="N13">
            <v>0.66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65.5</v>
          </cell>
          <cell r="L14">
            <v>10.768</v>
          </cell>
          <cell r="M14">
            <v>2.5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57.3</v>
          </cell>
          <cell r="L15">
            <v>30.273</v>
          </cell>
          <cell r="M15">
            <v>2.566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57.4</v>
          </cell>
          <cell r="L16">
            <v>10.233</v>
          </cell>
          <cell r="M16">
            <v>7.854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41.3</v>
          </cell>
          <cell r="L17">
            <v>4.796</v>
          </cell>
          <cell r="M17">
            <v>4.575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54.9</v>
          </cell>
          <cell r="L18">
            <v>4.716</v>
          </cell>
          <cell r="M18">
            <v>3.811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68.5</v>
          </cell>
          <cell r="L19">
            <v>12.082</v>
          </cell>
          <cell r="M19">
            <v>7.23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86.9</v>
          </cell>
          <cell r="L20">
            <v>26.516</v>
          </cell>
          <cell r="M20">
            <v>4.117</v>
          </cell>
          <cell r="N20">
            <v>0</v>
          </cell>
        </row>
        <row r="21">
          <cell r="A21">
            <v>16</v>
          </cell>
          <cell r="F21">
            <v>0</v>
          </cell>
          <cell r="G21">
            <v>0</v>
          </cell>
          <cell r="K21">
            <v>71.8</v>
          </cell>
          <cell r="L21">
            <v>26.821</v>
          </cell>
          <cell r="M21">
            <v>3.819</v>
          </cell>
          <cell r="N21">
            <v>0</v>
          </cell>
        </row>
        <row r="22">
          <cell r="A22">
            <v>16</v>
          </cell>
          <cell r="F22">
            <v>0</v>
          </cell>
          <cell r="G22">
            <v>0</v>
          </cell>
          <cell r="K22">
            <v>76.5</v>
          </cell>
          <cell r="L22">
            <v>27.495</v>
          </cell>
          <cell r="M22">
            <v>7.545</v>
          </cell>
          <cell r="N22">
            <v>4.4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48.7</v>
          </cell>
          <cell r="L23">
            <v>20.728</v>
          </cell>
          <cell r="M23">
            <v>3.01</v>
          </cell>
          <cell r="N23">
            <v>28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56.4</v>
          </cell>
          <cell r="L24">
            <v>14.099</v>
          </cell>
          <cell r="M24">
            <v>53.809</v>
          </cell>
          <cell r="N24">
            <v>2.204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48.8</v>
          </cell>
          <cell r="L25">
            <v>2.518</v>
          </cell>
          <cell r="M25">
            <v>12.513</v>
          </cell>
          <cell r="N25">
            <v>19.3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67.8</v>
          </cell>
          <cell r="L26">
            <v>8.326</v>
          </cell>
          <cell r="M26">
            <v>6.416</v>
          </cell>
          <cell r="N26">
            <v>0</v>
          </cell>
        </row>
        <row r="27">
          <cell r="A27">
            <v>16</v>
          </cell>
          <cell r="F27">
            <v>0</v>
          </cell>
          <cell r="G27">
            <v>0</v>
          </cell>
          <cell r="K27">
            <v>83.3</v>
          </cell>
          <cell r="L27">
            <v>46.534</v>
          </cell>
          <cell r="M27">
            <v>9.206</v>
          </cell>
          <cell r="N27">
            <v>0</v>
          </cell>
        </row>
        <row r="28">
          <cell r="A28">
            <v>16</v>
          </cell>
          <cell r="F28">
            <v>0</v>
          </cell>
          <cell r="G28">
            <v>0</v>
          </cell>
          <cell r="K28">
            <v>40.9</v>
          </cell>
          <cell r="L28">
            <v>3.864</v>
          </cell>
          <cell r="M28">
            <v>5.207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48.4</v>
          </cell>
          <cell r="L29">
            <v>17.909</v>
          </cell>
          <cell r="M29">
            <v>5.163</v>
          </cell>
          <cell r="N29">
            <v>0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55.5</v>
          </cell>
          <cell r="L30">
            <v>19.208</v>
          </cell>
          <cell r="M30">
            <v>0.494</v>
          </cell>
          <cell r="N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feb17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67.4</v>
          </cell>
          <cell r="L13">
            <v>0.299</v>
          </cell>
          <cell r="M13">
            <v>5.711</v>
          </cell>
          <cell r="N13">
            <v>3.63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52.4</v>
          </cell>
          <cell r="L14">
            <v>3.8</v>
          </cell>
          <cell r="M14">
            <v>6.01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52.4</v>
          </cell>
          <cell r="L15">
            <v>3.441</v>
          </cell>
          <cell r="M15">
            <v>2.614</v>
          </cell>
          <cell r="N15">
            <v>0.295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46.9</v>
          </cell>
          <cell r="L16">
            <v>2.056</v>
          </cell>
          <cell r="M16">
            <v>16.386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67.2</v>
          </cell>
          <cell r="L17">
            <v>5.861</v>
          </cell>
          <cell r="M17">
            <v>27.915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31.6</v>
          </cell>
          <cell r="L18">
            <v>0.349</v>
          </cell>
          <cell r="M18">
            <v>1.334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59.4</v>
          </cell>
          <cell r="L19">
            <v>3.002</v>
          </cell>
          <cell r="M19">
            <v>2.49</v>
          </cell>
          <cell r="N19">
            <v>3.44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61.7</v>
          </cell>
          <cell r="L20">
            <v>5.441</v>
          </cell>
          <cell r="M20">
            <v>16.13</v>
          </cell>
          <cell r="N20">
            <v>53.3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52.9</v>
          </cell>
          <cell r="L21">
            <v>8.544</v>
          </cell>
          <cell r="M21">
            <v>10.979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88.6</v>
          </cell>
          <cell r="L22">
            <v>23.894</v>
          </cell>
          <cell r="M22">
            <v>5.733</v>
          </cell>
          <cell r="N22">
            <v>2.788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71.2</v>
          </cell>
          <cell r="L23">
            <v>1.98</v>
          </cell>
          <cell r="M23">
            <v>1.714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38.6</v>
          </cell>
          <cell r="L24">
            <v>3.609</v>
          </cell>
          <cell r="M24">
            <v>2.381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61.8</v>
          </cell>
          <cell r="L25">
            <v>5.378</v>
          </cell>
          <cell r="M25">
            <v>9.229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42</v>
          </cell>
          <cell r="L26">
            <v>2.93</v>
          </cell>
          <cell r="M26">
            <v>36.486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55.2</v>
          </cell>
          <cell r="L27">
            <v>7.229</v>
          </cell>
          <cell r="M27">
            <v>1.697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36.7</v>
          </cell>
          <cell r="L28">
            <v>0.196</v>
          </cell>
          <cell r="M28">
            <v>2.492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43.4</v>
          </cell>
          <cell r="L29">
            <v>1.441</v>
          </cell>
          <cell r="M29">
            <v>3.993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148.7</v>
          </cell>
          <cell r="L30">
            <v>4.143</v>
          </cell>
          <cell r="M30">
            <v>4.333</v>
          </cell>
          <cell r="N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feb2703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35</v>
          </cell>
          <cell r="L13">
            <v>0.463</v>
          </cell>
          <cell r="M13">
            <v>13.851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34.5</v>
          </cell>
          <cell r="L14">
            <v>1.971</v>
          </cell>
          <cell r="M14">
            <v>4.406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31.4</v>
          </cell>
          <cell r="L15">
            <v>2.441</v>
          </cell>
          <cell r="M15">
            <v>5.353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51.7</v>
          </cell>
          <cell r="L16">
            <v>0.536</v>
          </cell>
          <cell r="M16">
            <v>6.318</v>
          </cell>
          <cell r="N16">
            <v>0.346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46.8</v>
          </cell>
          <cell r="L17">
            <v>1.314</v>
          </cell>
          <cell r="M17">
            <v>32.14</v>
          </cell>
          <cell r="N17">
            <v>0</v>
          </cell>
        </row>
        <row r="18">
          <cell r="A18">
            <v>11</v>
          </cell>
          <cell r="F18">
            <v>0</v>
          </cell>
          <cell r="G18">
            <v>0</v>
          </cell>
          <cell r="K18">
            <v>20.9</v>
          </cell>
          <cell r="L18">
            <v>1.221</v>
          </cell>
          <cell r="M18">
            <v>11.2</v>
          </cell>
          <cell r="N18">
            <v>1.126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39.7</v>
          </cell>
          <cell r="L19">
            <v>3.459</v>
          </cell>
          <cell r="M19">
            <v>3.036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42.3</v>
          </cell>
          <cell r="L20">
            <v>0.22</v>
          </cell>
          <cell r="M20">
            <v>1.025</v>
          </cell>
          <cell r="N20">
            <v>0</v>
          </cell>
        </row>
        <row r="21">
          <cell r="A21">
            <v>11</v>
          </cell>
          <cell r="F21">
            <v>0</v>
          </cell>
          <cell r="G21">
            <v>0</v>
          </cell>
          <cell r="K21">
            <v>85.9</v>
          </cell>
          <cell r="L21">
            <v>0.035</v>
          </cell>
          <cell r="M21">
            <v>1.986</v>
          </cell>
          <cell r="N21">
            <v>0</v>
          </cell>
        </row>
        <row r="22">
          <cell r="A22">
            <v>11</v>
          </cell>
          <cell r="F22">
            <v>0</v>
          </cell>
          <cell r="G22">
            <v>0</v>
          </cell>
          <cell r="K22">
            <v>47.7</v>
          </cell>
          <cell r="L22">
            <v>4.974</v>
          </cell>
          <cell r="M22">
            <v>14.328</v>
          </cell>
          <cell r="N22">
            <v>0</v>
          </cell>
        </row>
        <row r="23">
          <cell r="A23">
            <v>10</v>
          </cell>
          <cell r="F23">
            <v>0</v>
          </cell>
          <cell r="G23">
            <v>0</v>
          </cell>
          <cell r="K23">
            <v>21.4</v>
          </cell>
          <cell r="L23">
            <v>9.246</v>
          </cell>
          <cell r="M23">
            <v>0.287</v>
          </cell>
          <cell r="N23">
            <v>0</v>
          </cell>
        </row>
        <row r="24">
          <cell r="A24">
            <v>10</v>
          </cell>
          <cell r="F24">
            <v>0</v>
          </cell>
          <cell r="G24">
            <v>0</v>
          </cell>
          <cell r="K24">
            <v>20</v>
          </cell>
          <cell r="L24">
            <v>1.612</v>
          </cell>
          <cell r="M24">
            <v>0.536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41.3</v>
          </cell>
          <cell r="L25">
            <v>1.33</v>
          </cell>
          <cell r="M25">
            <v>7.312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18.4</v>
          </cell>
          <cell r="L26">
            <v>2.249</v>
          </cell>
          <cell r="M26">
            <v>33.701</v>
          </cell>
          <cell r="N26">
            <v>0</v>
          </cell>
        </row>
        <row r="27">
          <cell r="A27">
            <v>11</v>
          </cell>
          <cell r="F27">
            <v>0</v>
          </cell>
          <cell r="G27">
            <v>0</v>
          </cell>
          <cell r="K27">
            <v>28.7</v>
          </cell>
          <cell r="L27">
            <v>8.574</v>
          </cell>
          <cell r="M27">
            <v>0.756</v>
          </cell>
          <cell r="N27">
            <v>0</v>
          </cell>
        </row>
        <row r="28">
          <cell r="A28">
            <v>11</v>
          </cell>
          <cell r="F28">
            <v>0</v>
          </cell>
          <cell r="G28">
            <v>0</v>
          </cell>
          <cell r="K28">
            <v>18.9</v>
          </cell>
          <cell r="L28">
            <v>0.338</v>
          </cell>
          <cell r="M28">
            <v>1.1</v>
          </cell>
          <cell r="N28">
            <v>10.816</v>
          </cell>
        </row>
        <row r="29">
          <cell r="A29">
            <v>10</v>
          </cell>
          <cell r="F29">
            <v>0</v>
          </cell>
          <cell r="G29">
            <v>0</v>
          </cell>
          <cell r="K29">
            <v>39.4</v>
          </cell>
          <cell r="L29">
            <v>0.36</v>
          </cell>
          <cell r="M29">
            <v>7.139</v>
          </cell>
          <cell r="N29">
            <v>0</v>
          </cell>
        </row>
        <row r="30">
          <cell r="A30">
            <v>10</v>
          </cell>
          <cell r="F30">
            <v>0</v>
          </cell>
          <cell r="G30">
            <v>0</v>
          </cell>
          <cell r="K30">
            <v>17.7</v>
          </cell>
          <cell r="L30">
            <v>5.496</v>
          </cell>
          <cell r="M30">
            <v>4.665</v>
          </cell>
          <cell r="N3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mar1703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67.9</v>
          </cell>
          <cell r="L13">
            <v>8.483</v>
          </cell>
          <cell r="M13">
            <v>8.596</v>
          </cell>
          <cell r="N13">
            <v>0.352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68.1</v>
          </cell>
          <cell r="L14">
            <v>8.907</v>
          </cell>
          <cell r="M14">
            <v>12.293</v>
          </cell>
          <cell r="N14">
            <v>1.106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75.6</v>
          </cell>
          <cell r="L15">
            <v>1.887</v>
          </cell>
          <cell r="M15">
            <v>4.564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46.7</v>
          </cell>
          <cell r="L16">
            <v>0.83</v>
          </cell>
          <cell r="M16">
            <v>6.762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59.8</v>
          </cell>
          <cell r="L17">
            <v>6.042</v>
          </cell>
          <cell r="M17">
            <v>19.319</v>
          </cell>
          <cell r="N17">
            <v>0</v>
          </cell>
        </row>
        <row r="18">
          <cell r="A18">
            <v>17</v>
          </cell>
          <cell r="F18">
            <v>0</v>
          </cell>
          <cell r="G18">
            <v>0</v>
          </cell>
          <cell r="K18">
            <v>57.8</v>
          </cell>
          <cell r="L18">
            <v>0.93</v>
          </cell>
          <cell r="M18">
            <v>8.33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93.3</v>
          </cell>
          <cell r="L19">
            <v>5.76</v>
          </cell>
          <cell r="M19">
            <v>4.406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131</v>
          </cell>
          <cell r="L20">
            <v>9.746</v>
          </cell>
          <cell r="M20">
            <v>5.196</v>
          </cell>
          <cell r="N20">
            <v>6.41</v>
          </cell>
        </row>
        <row r="21">
          <cell r="A21">
            <v>17</v>
          </cell>
          <cell r="F21">
            <v>0</v>
          </cell>
          <cell r="G21">
            <v>0</v>
          </cell>
          <cell r="K21">
            <v>56</v>
          </cell>
          <cell r="L21">
            <v>1.702</v>
          </cell>
          <cell r="M21">
            <v>14.479</v>
          </cell>
          <cell r="N21">
            <v>0</v>
          </cell>
        </row>
        <row r="22">
          <cell r="A22">
            <v>17</v>
          </cell>
          <cell r="F22">
            <v>0</v>
          </cell>
          <cell r="G22">
            <v>0</v>
          </cell>
          <cell r="K22">
            <v>102.6</v>
          </cell>
          <cell r="L22">
            <v>20.066</v>
          </cell>
          <cell r="M22">
            <v>5.5459999999999985</v>
          </cell>
          <cell r="N22">
            <v>0</v>
          </cell>
        </row>
        <row r="23">
          <cell r="A23">
            <v>18</v>
          </cell>
          <cell r="F23">
            <v>0</v>
          </cell>
          <cell r="G23">
            <v>0</v>
          </cell>
          <cell r="K23">
            <v>68.6</v>
          </cell>
          <cell r="L23">
            <v>1.524</v>
          </cell>
          <cell r="M23">
            <v>2.2</v>
          </cell>
          <cell r="N23">
            <v>0.288</v>
          </cell>
        </row>
        <row r="24">
          <cell r="A24">
            <v>18</v>
          </cell>
          <cell r="F24">
            <v>0</v>
          </cell>
          <cell r="G24">
            <v>0</v>
          </cell>
          <cell r="K24">
            <v>94.8</v>
          </cell>
          <cell r="L24">
            <v>0.611</v>
          </cell>
          <cell r="M24">
            <v>2.601</v>
          </cell>
          <cell r="N24">
            <v>9.101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52.6</v>
          </cell>
          <cell r="L25">
            <v>1.12</v>
          </cell>
          <cell r="M25">
            <v>11.296</v>
          </cell>
          <cell r="N25">
            <v>171.5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63.8</v>
          </cell>
          <cell r="L26">
            <v>6.414</v>
          </cell>
          <cell r="M26">
            <v>19.885</v>
          </cell>
          <cell r="N26">
            <v>21.076</v>
          </cell>
        </row>
        <row r="27">
          <cell r="A27">
            <v>17</v>
          </cell>
          <cell r="F27">
            <v>0</v>
          </cell>
          <cell r="G27">
            <v>0</v>
          </cell>
          <cell r="K27">
            <v>75.6</v>
          </cell>
          <cell r="L27">
            <v>14.27</v>
          </cell>
          <cell r="M27">
            <v>6.616</v>
          </cell>
          <cell r="N27">
            <v>0</v>
          </cell>
        </row>
        <row r="28">
          <cell r="A28">
            <v>17</v>
          </cell>
          <cell r="F28">
            <v>0</v>
          </cell>
          <cell r="G28">
            <v>0</v>
          </cell>
          <cell r="K28">
            <v>45.2</v>
          </cell>
          <cell r="L28">
            <v>3.786</v>
          </cell>
          <cell r="M28">
            <v>1.412</v>
          </cell>
          <cell r="N28">
            <v>0</v>
          </cell>
        </row>
        <row r="29">
          <cell r="A29">
            <v>18</v>
          </cell>
          <cell r="F29">
            <v>0</v>
          </cell>
          <cell r="G29">
            <v>0</v>
          </cell>
          <cell r="K29">
            <v>69.1</v>
          </cell>
          <cell r="L29">
            <v>2.226</v>
          </cell>
          <cell r="M29">
            <v>4.9</v>
          </cell>
          <cell r="N29">
            <v>4.019</v>
          </cell>
        </row>
        <row r="30">
          <cell r="A30">
            <v>18</v>
          </cell>
          <cell r="F30">
            <v>0</v>
          </cell>
          <cell r="G30">
            <v>0</v>
          </cell>
          <cell r="K30">
            <v>84.9</v>
          </cell>
          <cell r="L30">
            <v>2.36</v>
          </cell>
          <cell r="M30">
            <v>25.056</v>
          </cell>
          <cell r="N3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mar31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170.5</v>
          </cell>
          <cell r="L13">
            <v>14.32</v>
          </cell>
          <cell r="M13">
            <v>16.927</v>
          </cell>
          <cell r="N13">
            <v>4.639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116.4</v>
          </cell>
          <cell r="L14">
            <v>12.846</v>
          </cell>
          <cell r="M14">
            <v>7.138</v>
          </cell>
          <cell r="N14">
            <v>28.7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145.8</v>
          </cell>
          <cell r="L15">
            <v>7.875</v>
          </cell>
          <cell r="M15">
            <v>4.737</v>
          </cell>
          <cell r="N15">
            <v>1.679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134.5</v>
          </cell>
          <cell r="L16">
            <v>4.854</v>
          </cell>
          <cell r="M16">
            <v>14.958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165.9</v>
          </cell>
          <cell r="L17">
            <v>14.422</v>
          </cell>
          <cell r="M17">
            <v>50.401</v>
          </cell>
          <cell r="N17">
            <v>63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139.7</v>
          </cell>
          <cell r="L18">
            <v>3.862</v>
          </cell>
          <cell r="M18">
            <v>6.944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178.7</v>
          </cell>
          <cell r="L19">
            <v>22.058</v>
          </cell>
          <cell r="M19">
            <v>4.915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223.8</v>
          </cell>
          <cell r="L20">
            <v>6.1</v>
          </cell>
          <cell r="M20">
            <v>1.017</v>
          </cell>
          <cell r="N20">
            <v>14.408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114.9</v>
          </cell>
          <cell r="L21">
            <v>15.121</v>
          </cell>
          <cell r="M21">
            <v>9.677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214.2</v>
          </cell>
          <cell r="L22">
            <v>20.856</v>
          </cell>
          <cell r="M22">
            <v>3.4889999999999994</v>
          </cell>
          <cell r="N22">
            <v>2.97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167.5</v>
          </cell>
          <cell r="L23">
            <v>13.12</v>
          </cell>
          <cell r="M23">
            <v>2.53</v>
          </cell>
          <cell r="N23">
            <v>3.277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164.6</v>
          </cell>
          <cell r="L24">
            <v>4.568</v>
          </cell>
          <cell r="M24">
            <v>5.712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166.1</v>
          </cell>
          <cell r="L25">
            <v>11.13</v>
          </cell>
          <cell r="M25">
            <v>10.152</v>
          </cell>
          <cell r="N25">
            <v>7.73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101.7</v>
          </cell>
          <cell r="L26">
            <v>2.066</v>
          </cell>
          <cell r="M26">
            <v>3.098</v>
          </cell>
          <cell r="N26">
            <v>4.031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148.9</v>
          </cell>
          <cell r="L27">
            <v>2.73</v>
          </cell>
          <cell r="M27">
            <v>1.98</v>
          </cell>
          <cell r="N27">
            <v>3.483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96.8</v>
          </cell>
          <cell r="L28">
            <v>8.504</v>
          </cell>
          <cell r="M28">
            <v>2.017</v>
          </cell>
          <cell r="N28">
            <v>9.678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156.7</v>
          </cell>
          <cell r="L29">
            <v>2.63</v>
          </cell>
          <cell r="M29">
            <v>7.551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136</v>
          </cell>
          <cell r="L30">
            <v>1.964</v>
          </cell>
          <cell r="M30">
            <v>47.194</v>
          </cell>
          <cell r="N30">
            <v>8.7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apr14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47.2</v>
          </cell>
          <cell r="L13">
            <v>0.821</v>
          </cell>
          <cell r="M13">
            <v>5.217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57.4</v>
          </cell>
          <cell r="L14">
            <v>31.045</v>
          </cell>
          <cell r="M14">
            <v>5.428</v>
          </cell>
          <cell r="N14">
            <v>1.17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73.7</v>
          </cell>
          <cell r="L15">
            <v>19.887</v>
          </cell>
          <cell r="M15">
            <v>1.096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58.5</v>
          </cell>
          <cell r="L16">
            <v>3.8</v>
          </cell>
          <cell r="M16">
            <v>3.974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74.4</v>
          </cell>
          <cell r="L17">
            <v>5.485</v>
          </cell>
          <cell r="M17">
            <v>10.077</v>
          </cell>
          <cell r="N17">
            <v>10.986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101.3</v>
          </cell>
          <cell r="L18">
            <v>11.43</v>
          </cell>
          <cell r="M18">
            <v>2.718</v>
          </cell>
          <cell r="N18">
            <v>12.754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62.5</v>
          </cell>
          <cell r="L19">
            <v>2.277</v>
          </cell>
          <cell r="M19">
            <v>3.011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69.5</v>
          </cell>
          <cell r="L20">
            <v>5.038</v>
          </cell>
          <cell r="M20">
            <v>0.171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87.7</v>
          </cell>
          <cell r="L21">
            <v>7.546</v>
          </cell>
          <cell r="M21">
            <v>6.43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112</v>
          </cell>
          <cell r="L22">
            <v>21.7</v>
          </cell>
          <cell r="M22">
            <v>3.683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77.1</v>
          </cell>
          <cell r="L23">
            <v>3.286</v>
          </cell>
          <cell r="M23">
            <v>0.896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72.2</v>
          </cell>
          <cell r="L24">
            <v>7.787</v>
          </cell>
          <cell r="M24">
            <v>2.666</v>
          </cell>
          <cell r="N24">
            <v>1.658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49.8</v>
          </cell>
          <cell r="L25">
            <v>1.68</v>
          </cell>
          <cell r="M25">
            <v>8.2</v>
          </cell>
          <cell r="N25">
            <v>16.5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41.2</v>
          </cell>
          <cell r="L26">
            <v>0.883</v>
          </cell>
          <cell r="M26">
            <v>0.97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99</v>
          </cell>
          <cell r="L27">
            <v>24.701</v>
          </cell>
          <cell r="M27">
            <v>1.99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64</v>
          </cell>
          <cell r="L28">
            <v>3.203</v>
          </cell>
          <cell r="M28">
            <v>5.409</v>
          </cell>
          <cell r="N28">
            <v>2.934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81.3</v>
          </cell>
          <cell r="L29">
            <v>1.63</v>
          </cell>
          <cell r="M29">
            <v>4.492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82.2</v>
          </cell>
          <cell r="L30">
            <v>3.362</v>
          </cell>
          <cell r="M30">
            <v>3.258</v>
          </cell>
          <cell r="N30">
            <v>0.32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apr28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35.8</v>
          </cell>
          <cell r="L13">
            <v>0.565</v>
          </cell>
          <cell r="M13">
            <v>6.372999999999999</v>
          </cell>
          <cell r="N13">
            <v>9.741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35.8</v>
          </cell>
          <cell r="L14">
            <v>11.77</v>
          </cell>
          <cell r="M14">
            <v>4.084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66.7</v>
          </cell>
          <cell r="L15">
            <v>2.478</v>
          </cell>
          <cell r="M15">
            <v>3.223</v>
          </cell>
          <cell r="N15">
            <v>0</v>
          </cell>
        </row>
        <row r="16">
          <cell r="A16">
            <v>16</v>
          </cell>
          <cell r="F16">
            <v>0</v>
          </cell>
          <cell r="G16">
            <v>0</v>
          </cell>
          <cell r="K16">
            <v>40</v>
          </cell>
          <cell r="L16">
            <v>10.564</v>
          </cell>
          <cell r="M16">
            <v>8.32</v>
          </cell>
          <cell r="N16">
            <v>0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149.9</v>
          </cell>
          <cell r="L17">
            <v>7.051</v>
          </cell>
          <cell r="M17">
            <v>74.62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40.2</v>
          </cell>
          <cell r="L18">
            <v>1.181</v>
          </cell>
          <cell r="M18">
            <v>9.019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69.3</v>
          </cell>
          <cell r="L19">
            <v>6.209</v>
          </cell>
          <cell r="M19">
            <v>1.83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20</v>
          </cell>
          <cell r="L20">
            <v>1.133</v>
          </cell>
          <cell r="M20">
            <v>0.491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32.6</v>
          </cell>
          <cell r="L21">
            <v>0.358</v>
          </cell>
          <cell r="M21">
            <v>9.241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39</v>
          </cell>
          <cell r="L22">
            <v>10</v>
          </cell>
          <cell r="M22">
            <v>25.487</v>
          </cell>
          <cell r="N22">
            <v>4.324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60.4</v>
          </cell>
          <cell r="L23">
            <v>3.37</v>
          </cell>
          <cell r="M23">
            <v>0.689</v>
          </cell>
          <cell r="N23">
            <v>0.465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113.6</v>
          </cell>
          <cell r="L24">
            <v>0.071</v>
          </cell>
          <cell r="M24">
            <v>1.5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32.5</v>
          </cell>
          <cell r="L25">
            <v>0.438</v>
          </cell>
          <cell r="M25">
            <v>6.89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26.3</v>
          </cell>
          <cell r="L26">
            <v>1.226</v>
          </cell>
          <cell r="M26">
            <v>3.332</v>
          </cell>
          <cell r="N26">
            <v>119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40.5</v>
          </cell>
          <cell r="L27">
            <v>0.064</v>
          </cell>
          <cell r="M27">
            <v>1.746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34.4</v>
          </cell>
          <cell r="L28">
            <v>1.936</v>
          </cell>
          <cell r="M28">
            <v>3.263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71.7</v>
          </cell>
          <cell r="L29">
            <v>0.233</v>
          </cell>
          <cell r="M29">
            <v>1.683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34.6</v>
          </cell>
          <cell r="L30">
            <v>1.164</v>
          </cell>
          <cell r="M30">
            <v>1.824</v>
          </cell>
          <cell r="N30">
            <v>22.64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may1203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49.4</v>
          </cell>
          <cell r="L13">
            <v>8.24</v>
          </cell>
          <cell r="M13">
            <v>8.185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49.2</v>
          </cell>
          <cell r="L14">
            <v>7.78</v>
          </cell>
          <cell r="M14">
            <v>4.441</v>
          </cell>
          <cell r="N14">
            <v>0.779</v>
          </cell>
        </row>
        <row r="15">
          <cell r="A15">
            <v>17</v>
          </cell>
          <cell r="F15">
            <v>0</v>
          </cell>
          <cell r="G15">
            <v>0</v>
          </cell>
          <cell r="K15">
            <v>75.4</v>
          </cell>
          <cell r="L15">
            <v>2.591</v>
          </cell>
          <cell r="M15">
            <v>3.157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58.2</v>
          </cell>
          <cell r="L16">
            <v>10.142</v>
          </cell>
          <cell r="M16">
            <v>11.96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58.6</v>
          </cell>
          <cell r="L17">
            <v>6.022</v>
          </cell>
          <cell r="M17">
            <v>33.625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42.6</v>
          </cell>
          <cell r="L18">
            <v>0.293</v>
          </cell>
          <cell r="M18">
            <v>6.976</v>
          </cell>
          <cell r="N18">
            <v>0</v>
          </cell>
        </row>
        <row r="19">
          <cell r="A19">
            <v>17</v>
          </cell>
          <cell r="F19">
            <v>0</v>
          </cell>
          <cell r="G19">
            <v>0</v>
          </cell>
          <cell r="K19">
            <v>76.4</v>
          </cell>
          <cell r="L19">
            <v>5.693</v>
          </cell>
          <cell r="M19">
            <v>3.754</v>
          </cell>
          <cell r="N19">
            <v>0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61.2</v>
          </cell>
          <cell r="L20">
            <v>2.72</v>
          </cell>
          <cell r="M20">
            <v>1.541</v>
          </cell>
          <cell r="N20">
            <v>0.765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53.3</v>
          </cell>
          <cell r="L21">
            <v>0.144</v>
          </cell>
          <cell r="M21">
            <v>4.047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75.6</v>
          </cell>
          <cell r="L22">
            <v>7.201</v>
          </cell>
          <cell r="M22">
            <v>11.897</v>
          </cell>
          <cell r="N22">
            <v>0.81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59</v>
          </cell>
          <cell r="L23">
            <v>2.555</v>
          </cell>
          <cell r="M23">
            <v>0.532</v>
          </cell>
          <cell r="N23">
            <v>14.793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37.7</v>
          </cell>
          <cell r="L24">
            <v>0.186</v>
          </cell>
          <cell r="M24">
            <v>7.626</v>
          </cell>
          <cell r="N24">
            <v>0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55</v>
          </cell>
          <cell r="L25">
            <v>5.069</v>
          </cell>
          <cell r="M25">
            <v>13.904</v>
          </cell>
          <cell r="N25">
            <v>0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40.6</v>
          </cell>
          <cell r="L26">
            <v>0.215</v>
          </cell>
          <cell r="M26">
            <v>5.106</v>
          </cell>
          <cell r="N26">
            <v>1.685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47.1</v>
          </cell>
          <cell r="L27">
            <v>2.21</v>
          </cell>
          <cell r="M27">
            <v>2.128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39.3</v>
          </cell>
          <cell r="L28">
            <v>3.478</v>
          </cell>
          <cell r="M28">
            <v>1.782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53.8</v>
          </cell>
          <cell r="L29">
            <v>0.381</v>
          </cell>
          <cell r="M29">
            <v>3.45</v>
          </cell>
          <cell r="N29">
            <v>39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54.6</v>
          </cell>
          <cell r="L30">
            <v>3.964</v>
          </cell>
          <cell r="M30">
            <v>3.05</v>
          </cell>
          <cell r="N3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may2603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34.1</v>
          </cell>
          <cell r="L13">
            <v>2.084</v>
          </cell>
          <cell r="M13">
            <v>12.714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25.1</v>
          </cell>
          <cell r="L14">
            <v>0.227</v>
          </cell>
          <cell r="M14">
            <v>2.997</v>
          </cell>
          <cell r="N14">
            <v>11.886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57.1</v>
          </cell>
          <cell r="L15">
            <v>3.086</v>
          </cell>
          <cell r="M15">
            <v>5.391</v>
          </cell>
          <cell r="N15">
            <v>0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36.3</v>
          </cell>
          <cell r="L16">
            <v>4.166</v>
          </cell>
          <cell r="M16">
            <v>27.2</v>
          </cell>
          <cell r="N16">
            <v>0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48.6</v>
          </cell>
          <cell r="L17">
            <v>0.734</v>
          </cell>
          <cell r="M17">
            <v>13.801</v>
          </cell>
          <cell r="N17">
            <v>1.756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60.8</v>
          </cell>
          <cell r="L18">
            <v>8.342</v>
          </cell>
          <cell r="M18">
            <v>10.89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42.2</v>
          </cell>
          <cell r="L19">
            <v>3.482</v>
          </cell>
          <cell r="M19">
            <v>11.275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43</v>
          </cell>
          <cell r="L20">
            <v>0.216</v>
          </cell>
          <cell r="M20">
            <v>4.67</v>
          </cell>
          <cell r="N20">
            <v>0.502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42</v>
          </cell>
          <cell r="L21">
            <v>2.434</v>
          </cell>
          <cell r="M21">
            <v>13.205</v>
          </cell>
          <cell r="N21">
            <v>1.345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77.7</v>
          </cell>
          <cell r="L22">
            <v>8.286</v>
          </cell>
          <cell r="M22">
            <v>2.1239999999999997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51.2</v>
          </cell>
          <cell r="L23">
            <v>6.04</v>
          </cell>
          <cell r="M23">
            <v>3.773</v>
          </cell>
          <cell r="N23">
            <v>9.05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50.1</v>
          </cell>
          <cell r="L24">
            <v>17.476</v>
          </cell>
          <cell r="M24">
            <v>7.458</v>
          </cell>
          <cell r="N24">
            <v>5.304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92.2</v>
          </cell>
          <cell r="L25">
            <v>7.434</v>
          </cell>
          <cell r="M25">
            <v>19.932</v>
          </cell>
          <cell r="N25">
            <v>10.241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33</v>
          </cell>
          <cell r="L26">
            <v>0.03</v>
          </cell>
          <cell r="M26">
            <v>2.802</v>
          </cell>
          <cell r="N26">
            <v>0.789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40.7</v>
          </cell>
          <cell r="L27">
            <v>1.555</v>
          </cell>
          <cell r="M27">
            <v>1.668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36.5</v>
          </cell>
          <cell r="L28">
            <v>1.271</v>
          </cell>
          <cell r="M28">
            <v>2.62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63.9</v>
          </cell>
          <cell r="L29">
            <v>3.092</v>
          </cell>
          <cell r="M29">
            <v>12.308</v>
          </cell>
          <cell r="N29">
            <v>24.241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58.9</v>
          </cell>
          <cell r="L30">
            <v>0.461</v>
          </cell>
          <cell r="M30">
            <v>1.546</v>
          </cell>
          <cell r="N30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jun0903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56.6</v>
          </cell>
          <cell r="L13">
            <v>1.706</v>
          </cell>
          <cell r="M13">
            <v>44.661</v>
          </cell>
          <cell r="N13">
            <v>0.861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55.3</v>
          </cell>
          <cell r="L14">
            <v>1.476</v>
          </cell>
          <cell r="M14">
            <v>10.152</v>
          </cell>
          <cell r="N14">
            <v>2.61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79</v>
          </cell>
          <cell r="L15">
            <v>6.12</v>
          </cell>
          <cell r="M15">
            <v>13.112000000000002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34.8</v>
          </cell>
          <cell r="L16">
            <v>4.769</v>
          </cell>
          <cell r="M16">
            <v>33.305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42.3</v>
          </cell>
          <cell r="L17">
            <v>9.646</v>
          </cell>
          <cell r="M17">
            <v>14.617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42.1</v>
          </cell>
          <cell r="L18">
            <v>0.089</v>
          </cell>
          <cell r="M18">
            <v>9.609</v>
          </cell>
          <cell r="N18">
            <v>9.504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52.3</v>
          </cell>
          <cell r="L19">
            <v>5.349</v>
          </cell>
          <cell r="M19">
            <v>15.304999999999998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61.6</v>
          </cell>
          <cell r="L20">
            <v>6.228</v>
          </cell>
          <cell r="M20">
            <v>1.742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31.4</v>
          </cell>
          <cell r="L21">
            <v>0.44</v>
          </cell>
          <cell r="M21">
            <v>15.458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97.4</v>
          </cell>
          <cell r="L22">
            <v>11.041</v>
          </cell>
          <cell r="M22">
            <v>23.327</v>
          </cell>
          <cell r="N22">
            <v>0.919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38.8</v>
          </cell>
          <cell r="L23">
            <v>1.671</v>
          </cell>
          <cell r="M23">
            <v>2.838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35.2</v>
          </cell>
          <cell r="L24">
            <v>0.491</v>
          </cell>
          <cell r="M24">
            <v>17.683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40</v>
          </cell>
          <cell r="L25">
            <v>1.618</v>
          </cell>
          <cell r="M25">
            <v>17.955000000000002</v>
          </cell>
          <cell r="N25">
            <v>11.009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58.2</v>
          </cell>
          <cell r="L26">
            <v>2.836</v>
          </cell>
          <cell r="M26">
            <v>7.88</v>
          </cell>
          <cell r="N26">
            <v>4.929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36.2</v>
          </cell>
          <cell r="L27">
            <v>4.929</v>
          </cell>
          <cell r="M27">
            <v>5.873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53.8</v>
          </cell>
          <cell r="L28">
            <v>0.801</v>
          </cell>
          <cell r="M28">
            <v>8.992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59.9</v>
          </cell>
          <cell r="L29">
            <v>2.654</v>
          </cell>
          <cell r="M29">
            <v>5.905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50</v>
          </cell>
          <cell r="L30">
            <v>0.35</v>
          </cell>
          <cell r="M30">
            <v>1.091</v>
          </cell>
          <cell r="N3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jun2303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24.9</v>
          </cell>
          <cell r="L13">
            <v>1.3</v>
          </cell>
          <cell r="M13">
            <v>34.301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29.7</v>
          </cell>
          <cell r="L14">
            <v>8.306</v>
          </cell>
          <cell r="M14">
            <v>5.471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36.8</v>
          </cell>
          <cell r="L15">
            <v>4.891</v>
          </cell>
          <cell r="M15">
            <v>9.258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30.3</v>
          </cell>
          <cell r="L16">
            <v>4.726</v>
          </cell>
          <cell r="M16">
            <v>37.452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21.3</v>
          </cell>
          <cell r="L17">
            <v>3.711</v>
          </cell>
          <cell r="M17">
            <v>23.975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33.1</v>
          </cell>
          <cell r="L18">
            <v>7.264</v>
          </cell>
          <cell r="M18">
            <v>52.876000000000005</v>
          </cell>
          <cell r="N18">
            <v>3.467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37.9</v>
          </cell>
          <cell r="L19">
            <v>9.684</v>
          </cell>
          <cell r="M19">
            <v>20.973</v>
          </cell>
          <cell r="N19">
            <v>0.118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35.1</v>
          </cell>
          <cell r="L20">
            <v>6.678</v>
          </cell>
          <cell r="M20">
            <v>5.769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22.6</v>
          </cell>
          <cell r="L21">
            <v>3.796</v>
          </cell>
          <cell r="M21">
            <v>15.647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45.5</v>
          </cell>
          <cell r="L22">
            <v>10.049</v>
          </cell>
          <cell r="M22">
            <v>7.735</v>
          </cell>
          <cell r="N22">
            <v>0.468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34.2</v>
          </cell>
          <cell r="L23">
            <v>10.528</v>
          </cell>
          <cell r="M23">
            <v>4.409000000000001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35.4</v>
          </cell>
          <cell r="L24">
            <v>9.142</v>
          </cell>
          <cell r="M24">
            <v>13.027999999999999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41.8</v>
          </cell>
          <cell r="L25">
            <v>7.219</v>
          </cell>
          <cell r="M25">
            <v>19.489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27.6</v>
          </cell>
          <cell r="L26">
            <v>1.355</v>
          </cell>
          <cell r="M26">
            <v>10.475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23.9</v>
          </cell>
          <cell r="L27">
            <v>8.848</v>
          </cell>
          <cell r="M27">
            <v>3.48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25</v>
          </cell>
          <cell r="L28">
            <v>6.414</v>
          </cell>
          <cell r="M28">
            <v>7.35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39.3</v>
          </cell>
          <cell r="L29">
            <v>1.216</v>
          </cell>
          <cell r="M29">
            <v>7.128</v>
          </cell>
          <cell r="N29">
            <v>6.709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42.8</v>
          </cell>
          <cell r="L30">
            <v>10.822</v>
          </cell>
          <cell r="M30">
            <v>19.643</v>
          </cell>
          <cell r="N30">
            <v>4.272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ct2802"/>
    </sheetNames>
    <sheetDataSet>
      <sheetData sheetId="0">
        <row r="13">
          <cell r="A13">
            <v>17</v>
          </cell>
          <cell r="F13">
            <v>0</v>
          </cell>
          <cell r="G13">
            <v>0</v>
          </cell>
          <cell r="K13">
            <v>53.9</v>
          </cell>
          <cell r="L13">
            <v>4.994</v>
          </cell>
          <cell r="M13">
            <v>17.587</v>
          </cell>
          <cell r="N13">
            <v>4.804</v>
          </cell>
        </row>
        <row r="14">
          <cell r="A14">
            <v>17</v>
          </cell>
          <cell r="F14">
            <v>0</v>
          </cell>
          <cell r="G14">
            <v>0</v>
          </cell>
          <cell r="K14">
            <v>79</v>
          </cell>
          <cell r="L14">
            <v>7.827</v>
          </cell>
          <cell r="M14">
            <v>4.804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77.6</v>
          </cell>
          <cell r="L15">
            <v>6.344</v>
          </cell>
          <cell r="M15">
            <v>2.046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81.2</v>
          </cell>
          <cell r="L16">
            <v>11.144</v>
          </cell>
          <cell r="M16">
            <v>39.518</v>
          </cell>
          <cell r="N16">
            <v>6.705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67.9</v>
          </cell>
          <cell r="L17">
            <v>2.78</v>
          </cell>
          <cell r="M17">
            <v>31.69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64.8</v>
          </cell>
          <cell r="L18">
            <v>3.704</v>
          </cell>
          <cell r="M18">
            <v>1.476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79.6</v>
          </cell>
          <cell r="L19">
            <v>5.446</v>
          </cell>
          <cell r="M19">
            <v>13.049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109.3</v>
          </cell>
          <cell r="L20">
            <v>2.34</v>
          </cell>
          <cell r="M20">
            <v>10.328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49.4</v>
          </cell>
          <cell r="L21">
            <v>2.408</v>
          </cell>
          <cell r="M21">
            <v>3.412</v>
          </cell>
          <cell r="N21">
            <v>0</v>
          </cell>
        </row>
        <row r="22">
          <cell r="A22">
            <v>12</v>
          </cell>
          <cell r="F22">
            <v>0</v>
          </cell>
          <cell r="G22">
            <v>0</v>
          </cell>
          <cell r="K22">
            <v>56.9</v>
          </cell>
          <cell r="L22">
            <v>8.553</v>
          </cell>
          <cell r="M22">
            <v>4.207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69.4</v>
          </cell>
          <cell r="L23">
            <v>66.396</v>
          </cell>
          <cell r="M23">
            <v>2.056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56.6</v>
          </cell>
          <cell r="L24">
            <v>2.312</v>
          </cell>
          <cell r="M24">
            <v>5.59</v>
          </cell>
          <cell r="N24">
            <v>0</v>
          </cell>
        </row>
        <row r="25">
          <cell r="A25">
            <v>8</v>
          </cell>
          <cell r="F25">
            <v>0</v>
          </cell>
          <cell r="G25">
            <v>0</v>
          </cell>
          <cell r="K25">
            <v>43.9</v>
          </cell>
          <cell r="L25">
            <v>0.723</v>
          </cell>
          <cell r="M25">
            <v>5.81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77.5</v>
          </cell>
          <cell r="L26">
            <v>4.776</v>
          </cell>
          <cell r="M26">
            <v>5.618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74</v>
          </cell>
          <cell r="L27">
            <v>4.906</v>
          </cell>
          <cell r="M27">
            <v>3.621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67.6</v>
          </cell>
          <cell r="L28">
            <v>1.489</v>
          </cell>
          <cell r="M28">
            <v>13.929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59.8</v>
          </cell>
          <cell r="L29">
            <v>1.626</v>
          </cell>
          <cell r="M29">
            <v>3.945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49.1</v>
          </cell>
          <cell r="L30">
            <v>1.054</v>
          </cell>
          <cell r="M30">
            <v>45.296</v>
          </cell>
          <cell r="N3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jul0703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43.3</v>
          </cell>
          <cell r="L13">
            <v>6.878</v>
          </cell>
          <cell r="M13">
            <v>23.497</v>
          </cell>
          <cell r="N13">
            <v>3.881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36.7</v>
          </cell>
          <cell r="L14">
            <v>8.614</v>
          </cell>
          <cell r="M14">
            <v>4.989</v>
          </cell>
          <cell r="N14">
            <v>3.773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41.7</v>
          </cell>
          <cell r="L15">
            <v>12.1</v>
          </cell>
          <cell r="M15">
            <v>2.757</v>
          </cell>
          <cell r="N15">
            <v>5.788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29.9</v>
          </cell>
          <cell r="L16">
            <v>0.903</v>
          </cell>
          <cell r="M16">
            <v>1.512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37</v>
          </cell>
          <cell r="L17">
            <v>2.569</v>
          </cell>
          <cell r="M17">
            <v>6.919</v>
          </cell>
          <cell r="N17">
            <v>6.236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34.6</v>
          </cell>
          <cell r="L18">
            <v>10.658</v>
          </cell>
          <cell r="M18">
            <v>34.512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46.7</v>
          </cell>
          <cell r="L19">
            <v>3.826</v>
          </cell>
          <cell r="M19">
            <v>2.761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37.4</v>
          </cell>
          <cell r="L20">
            <v>21.604</v>
          </cell>
          <cell r="M20">
            <v>1.023</v>
          </cell>
          <cell r="N20">
            <v>2.32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39</v>
          </cell>
          <cell r="L21">
            <v>6.116</v>
          </cell>
          <cell r="M21">
            <v>10.537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46.2</v>
          </cell>
          <cell r="L22">
            <v>38.658</v>
          </cell>
          <cell r="M22">
            <v>4.374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43.2</v>
          </cell>
          <cell r="L23">
            <v>6.466</v>
          </cell>
          <cell r="M23">
            <v>6.684</v>
          </cell>
          <cell r="N23">
            <v>1.528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32.4</v>
          </cell>
          <cell r="L24">
            <v>7.481</v>
          </cell>
          <cell r="M24">
            <v>3.05</v>
          </cell>
          <cell r="N24">
            <v>0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27.6</v>
          </cell>
          <cell r="L25">
            <v>19.654</v>
          </cell>
          <cell r="M25">
            <v>12.421</v>
          </cell>
          <cell r="N25">
            <v>0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25.1</v>
          </cell>
          <cell r="L26">
            <v>5.023</v>
          </cell>
          <cell r="M26">
            <v>2.304</v>
          </cell>
          <cell r="N26">
            <v>0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50.3</v>
          </cell>
          <cell r="L27">
            <v>13.68</v>
          </cell>
          <cell r="M27">
            <v>3.198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27.6</v>
          </cell>
          <cell r="L28">
            <v>3.249</v>
          </cell>
          <cell r="M28">
            <v>1.136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52</v>
          </cell>
          <cell r="L29">
            <v>7.01</v>
          </cell>
          <cell r="M29">
            <v>1.41</v>
          </cell>
          <cell r="N29">
            <v>0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32.5</v>
          </cell>
          <cell r="L30">
            <v>4.57</v>
          </cell>
          <cell r="M30">
            <v>1.508</v>
          </cell>
          <cell r="N30">
            <v>0.681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jul1703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26.3</v>
          </cell>
          <cell r="L13">
            <v>2.512</v>
          </cell>
          <cell r="M13">
            <v>17.665000000000003</v>
          </cell>
          <cell r="N13">
            <v>6.287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37.7</v>
          </cell>
          <cell r="L14">
            <v>10.819</v>
          </cell>
          <cell r="M14">
            <v>12.637</v>
          </cell>
          <cell r="N14">
            <v>1.13</v>
          </cell>
        </row>
        <row r="15">
          <cell r="A15">
            <v>17</v>
          </cell>
          <cell r="F15">
            <v>0</v>
          </cell>
          <cell r="G15">
            <v>0</v>
          </cell>
          <cell r="K15">
            <v>38</v>
          </cell>
          <cell r="L15">
            <v>4.829</v>
          </cell>
          <cell r="M15">
            <v>7.17</v>
          </cell>
          <cell r="N15">
            <v>0.252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30</v>
          </cell>
          <cell r="L16">
            <v>0.747</v>
          </cell>
          <cell r="M16">
            <v>57.168</v>
          </cell>
          <cell r="N16">
            <v>2.16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36.7</v>
          </cell>
          <cell r="L17">
            <v>12.706</v>
          </cell>
          <cell r="M17">
            <v>11.306000000000001</v>
          </cell>
          <cell r="N17">
            <v>4.784</v>
          </cell>
        </row>
        <row r="18">
          <cell r="A18">
            <v>9</v>
          </cell>
          <cell r="F18">
            <v>0</v>
          </cell>
          <cell r="G18">
            <v>0</v>
          </cell>
          <cell r="K18">
            <v>34.8</v>
          </cell>
          <cell r="L18">
            <v>0.607</v>
          </cell>
          <cell r="M18">
            <v>18.268</v>
          </cell>
          <cell r="N18">
            <v>0</v>
          </cell>
        </row>
        <row r="19">
          <cell r="A19">
            <v>17</v>
          </cell>
          <cell r="F19">
            <v>0</v>
          </cell>
          <cell r="G19">
            <v>0</v>
          </cell>
          <cell r="K19">
            <v>40.6</v>
          </cell>
          <cell r="L19">
            <v>6.982</v>
          </cell>
          <cell r="M19">
            <v>21.953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40.1</v>
          </cell>
          <cell r="L20">
            <v>6.806</v>
          </cell>
          <cell r="M20">
            <v>2.088</v>
          </cell>
          <cell r="N20">
            <v>0</v>
          </cell>
        </row>
        <row r="21">
          <cell r="A21">
            <v>9</v>
          </cell>
          <cell r="F21">
            <v>0</v>
          </cell>
          <cell r="G21">
            <v>0</v>
          </cell>
          <cell r="K21">
            <v>18.2</v>
          </cell>
          <cell r="L21">
            <v>2.065</v>
          </cell>
          <cell r="M21">
            <v>3.326</v>
          </cell>
          <cell r="N21">
            <v>0</v>
          </cell>
        </row>
        <row r="22">
          <cell r="A22">
            <v>9</v>
          </cell>
          <cell r="F22">
            <v>0</v>
          </cell>
          <cell r="G22">
            <v>0</v>
          </cell>
          <cell r="K22">
            <v>34.8</v>
          </cell>
          <cell r="L22">
            <v>26.554</v>
          </cell>
          <cell r="M22">
            <v>4.267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36.5</v>
          </cell>
          <cell r="L23">
            <v>6.377</v>
          </cell>
          <cell r="M23">
            <v>27.997</v>
          </cell>
          <cell r="N23">
            <v>2.569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22.4</v>
          </cell>
          <cell r="L24">
            <v>5.329</v>
          </cell>
          <cell r="M24">
            <v>2.9000000000000004</v>
          </cell>
          <cell r="N24">
            <v>0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41.5</v>
          </cell>
          <cell r="L25">
            <v>11.909</v>
          </cell>
          <cell r="M25">
            <v>16.137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37</v>
          </cell>
          <cell r="L26">
            <v>2.391</v>
          </cell>
          <cell r="M26">
            <v>5.71</v>
          </cell>
          <cell r="N26">
            <v>2.341</v>
          </cell>
        </row>
        <row r="27">
          <cell r="A27">
            <v>9</v>
          </cell>
          <cell r="F27">
            <v>0</v>
          </cell>
          <cell r="G27">
            <v>0</v>
          </cell>
          <cell r="K27">
            <v>24</v>
          </cell>
          <cell r="L27">
            <v>3.036</v>
          </cell>
          <cell r="M27">
            <v>5.339</v>
          </cell>
          <cell r="N27">
            <v>0</v>
          </cell>
        </row>
        <row r="28">
          <cell r="A28">
            <v>9</v>
          </cell>
          <cell r="F28">
            <v>0</v>
          </cell>
          <cell r="G28">
            <v>0</v>
          </cell>
          <cell r="K28">
            <v>12.1</v>
          </cell>
          <cell r="L28">
            <v>2.369</v>
          </cell>
          <cell r="M28">
            <v>2.247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34.7</v>
          </cell>
          <cell r="L29">
            <v>9.648</v>
          </cell>
          <cell r="M29">
            <v>33.728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23.1</v>
          </cell>
          <cell r="L30">
            <v>2.741</v>
          </cell>
          <cell r="M30">
            <v>6.691</v>
          </cell>
          <cell r="N3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ug0403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38.3</v>
          </cell>
          <cell r="L13">
            <v>4.046</v>
          </cell>
          <cell r="M13">
            <v>12.484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31.6</v>
          </cell>
          <cell r="L14">
            <v>19.072</v>
          </cell>
          <cell r="M14">
            <v>78.64</v>
          </cell>
          <cell r="N14">
            <v>12.424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37</v>
          </cell>
          <cell r="L15">
            <v>3.344</v>
          </cell>
          <cell r="M15">
            <v>5.128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31.9</v>
          </cell>
          <cell r="L16">
            <v>7.196</v>
          </cell>
          <cell r="M16">
            <v>31.517</v>
          </cell>
          <cell r="N16">
            <v>0.177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26</v>
          </cell>
          <cell r="L17">
            <v>1.031</v>
          </cell>
          <cell r="M17">
            <v>41.629</v>
          </cell>
          <cell r="N17">
            <v>9.164</v>
          </cell>
        </row>
        <row r="18">
          <cell r="A18">
            <v>18</v>
          </cell>
          <cell r="F18">
            <v>0</v>
          </cell>
          <cell r="G18">
            <v>0</v>
          </cell>
          <cell r="K18">
            <v>45.7</v>
          </cell>
          <cell r="L18">
            <v>1.481</v>
          </cell>
          <cell r="M18">
            <v>24.757</v>
          </cell>
          <cell r="N18">
            <v>5.674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36.4</v>
          </cell>
          <cell r="L19">
            <v>13.655</v>
          </cell>
          <cell r="M19">
            <v>16.815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29.9</v>
          </cell>
          <cell r="L20">
            <v>9.966</v>
          </cell>
          <cell r="M20">
            <v>0.714</v>
          </cell>
          <cell r="N20">
            <v>0</v>
          </cell>
        </row>
        <row r="21">
          <cell r="A21">
            <v>18</v>
          </cell>
          <cell r="F21">
            <v>0</v>
          </cell>
          <cell r="G21">
            <v>0</v>
          </cell>
          <cell r="K21">
            <v>45.9</v>
          </cell>
          <cell r="L21">
            <v>2.118</v>
          </cell>
          <cell r="M21">
            <v>2.917</v>
          </cell>
          <cell r="N21">
            <v>38.5</v>
          </cell>
        </row>
        <row r="22">
          <cell r="A22">
            <v>18</v>
          </cell>
          <cell r="F22">
            <v>0</v>
          </cell>
          <cell r="G22">
            <v>0</v>
          </cell>
          <cell r="K22">
            <v>47.4</v>
          </cell>
          <cell r="L22">
            <v>25.366</v>
          </cell>
          <cell r="M22">
            <v>12.266000000000004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40.3</v>
          </cell>
          <cell r="L23">
            <v>5.398</v>
          </cell>
          <cell r="M23">
            <v>22.557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38.2</v>
          </cell>
          <cell r="L24">
            <v>5.62</v>
          </cell>
          <cell r="M24">
            <v>19.796999999999997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26</v>
          </cell>
          <cell r="L25">
            <v>2.888</v>
          </cell>
          <cell r="M25">
            <v>17.038</v>
          </cell>
          <cell r="N25">
            <v>3.271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28.8</v>
          </cell>
          <cell r="L26">
            <v>4.644</v>
          </cell>
          <cell r="M26">
            <v>5.272</v>
          </cell>
          <cell r="N26">
            <v>0</v>
          </cell>
        </row>
        <row r="27">
          <cell r="A27">
            <v>18</v>
          </cell>
          <cell r="F27">
            <v>0</v>
          </cell>
          <cell r="G27">
            <v>0</v>
          </cell>
          <cell r="K27">
            <v>56.4</v>
          </cell>
          <cell r="L27">
            <v>14.241</v>
          </cell>
          <cell r="M27">
            <v>20.171000000000003</v>
          </cell>
          <cell r="N27">
            <v>0.659</v>
          </cell>
        </row>
        <row r="28">
          <cell r="A28">
            <v>18</v>
          </cell>
          <cell r="F28">
            <v>0</v>
          </cell>
          <cell r="G28">
            <v>0</v>
          </cell>
          <cell r="K28">
            <v>30.8</v>
          </cell>
          <cell r="L28">
            <v>0.764</v>
          </cell>
          <cell r="M28">
            <v>8.974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31.2</v>
          </cell>
          <cell r="L29">
            <v>12.47</v>
          </cell>
          <cell r="M29">
            <v>19.961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35.9</v>
          </cell>
          <cell r="L30">
            <v>6.73</v>
          </cell>
          <cell r="M30">
            <v>7.919</v>
          </cell>
          <cell r="N30">
            <v>19.176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aug18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24.9</v>
          </cell>
          <cell r="L13">
            <v>0.797</v>
          </cell>
          <cell r="M13">
            <v>14.715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29.2</v>
          </cell>
          <cell r="L14">
            <v>9</v>
          </cell>
          <cell r="M14">
            <v>9.127</v>
          </cell>
          <cell r="N14">
            <v>6.923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39.4</v>
          </cell>
          <cell r="L15">
            <v>3.826</v>
          </cell>
          <cell r="M15">
            <v>11.074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33.3</v>
          </cell>
          <cell r="L16">
            <v>2.579</v>
          </cell>
          <cell r="M16">
            <v>32.279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25.6</v>
          </cell>
          <cell r="L17">
            <v>8.286</v>
          </cell>
          <cell r="M17">
            <v>5.017</v>
          </cell>
          <cell r="N17">
            <v>6.206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30.6</v>
          </cell>
          <cell r="L18">
            <v>5.524</v>
          </cell>
          <cell r="M18">
            <v>9.911999999999999</v>
          </cell>
          <cell r="N18">
            <v>3.388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47.4</v>
          </cell>
          <cell r="L19">
            <v>1.794</v>
          </cell>
          <cell r="M19">
            <v>8.648</v>
          </cell>
          <cell r="N19">
            <v>2.048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21.8</v>
          </cell>
          <cell r="L20">
            <v>1.319</v>
          </cell>
          <cell r="M20">
            <v>2.449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24.5</v>
          </cell>
          <cell r="L21">
            <v>2.99</v>
          </cell>
          <cell r="M21">
            <v>9.616</v>
          </cell>
          <cell r="N21">
            <v>49.099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41.7</v>
          </cell>
          <cell r="L22">
            <v>12.242</v>
          </cell>
          <cell r="M22">
            <v>8.564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33.7</v>
          </cell>
          <cell r="L23">
            <v>2.131</v>
          </cell>
          <cell r="M23">
            <v>5.926</v>
          </cell>
          <cell r="N23">
            <v>0.948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20.8</v>
          </cell>
          <cell r="L24">
            <v>4.801</v>
          </cell>
          <cell r="M24">
            <v>7.234999999999999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35.1</v>
          </cell>
          <cell r="L25">
            <v>4.599</v>
          </cell>
          <cell r="M25">
            <v>21.659</v>
          </cell>
          <cell r="N25">
            <v>11.558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31.6</v>
          </cell>
          <cell r="L26">
            <v>9.034</v>
          </cell>
          <cell r="M26">
            <v>21.736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31.4</v>
          </cell>
          <cell r="L27">
            <v>11.814</v>
          </cell>
          <cell r="M27">
            <v>12.968</v>
          </cell>
          <cell r="N27">
            <v>2.468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31.1</v>
          </cell>
          <cell r="L28">
            <v>2.548</v>
          </cell>
          <cell r="M28">
            <v>3.971</v>
          </cell>
          <cell r="N28">
            <v>34.729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22.3</v>
          </cell>
          <cell r="L29">
            <v>0.446</v>
          </cell>
          <cell r="M29">
            <v>15.336000000000002</v>
          </cell>
          <cell r="N29">
            <v>3.303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21.3</v>
          </cell>
          <cell r="L30">
            <v>1.496</v>
          </cell>
          <cell r="M30">
            <v>3.1079999999999997</v>
          </cell>
          <cell r="N30">
            <v>0.352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sep01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44.9</v>
          </cell>
          <cell r="L13">
            <v>7.477</v>
          </cell>
          <cell r="M13">
            <v>8.633999999999999</v>
          </cell>
          <cell r="N13">
            <v>8.032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47.6</v>
          </cell>
          <cell r="L14">
            <v>17.31</v>
          </cell>
          <cell r="M14">
            <v>4.921</v>
          </cell>
          <cell r="N14">
            <v>8.58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40.4</v>
          </cell>
          <cell r="L15">
            <v>11.274</v>
          </cell>
          <cell r="M15">
            <v>17.477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44.8</v>
          </cell>
          <cell r="L16">
            <v>2.773</v>
          </cell>
          <cell r="M16">
            <v>5.899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40.9</v>
          </cell>
          <cell r="L17">
            <v>8.454</v>
          </cell>
          <cell r="M17">
            <v>5.937</v>
          </cell>
          <cell r="N17">
            <v>11.016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50</v>
          </cell>
          <cell r="L18">
            <v>4.554</v>
          </cell>
          <cell r="M18">
            <v>11.143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45.8</v>
          </cell>
          <cell r="L19">
            <v>4.19</v>
          </cell>
          <cell r="M19">
            <v>4.305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48.2</v>
          </cell>
          <cell r="L20">
            <v>11.368</v>
          </cell>
          <cell r="M20">
            <v>1.803</v>
          </cell>
          <cell r="N20">
            <v>0.509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33.5</v>
          </cell>
          <cell r="L21">
            <v>5.069</v>
          </cell>
          <cell r="M21">
            <v>4.923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60.1</v>
          </cell>
          <cell r="L22">
            <v>26.953</v>
          </cell>
          <cell r="M22">
            <v>3.383</v>
          </cell>
          <cell r="N22">
            <v>3.763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48.9</v>
          </cell>
          <cell r="L23">
            <v>5.38</v>
          </cell>
          <cell r="M23">
            <v>12.999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37.2</v>
          </cell>
          <cell r="L24">
            <v>13.601</v>
          </cell>
          <cell r="M24">
            <v>7.894</v>
          </cell>
          <cell r="N24">
            <v>52.6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46</v>
          </cell>
          <cell r="L25">
            <v>22.518</v>
          </cell>
          <cell r="M25">
            <v>12.841000000000001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48.3</v>
          </cell>
          <cell r="L26">
            <v>9.614</v>
          </cell>
          <cell r="M26">
            <v>14.963999999999999</v>
          </cell>
          <cell r="N26">
            <v>15.964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42.8</v>
          </cell>
          <cell r="L27">
            <v>5.66</v>
          </cell>
          <cell r="M27">
            <v>4.593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41.7</v>
          </cell>
          <cell r="L28">
            <v>5.131</v>
          </cell>
          <cell r="M28">
            <v>3.337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34.7</v>
          </cell>
          <cell r="L29">
            <v>7.626</v>
          </cell>
          <cell r="M29">
            <v>13.402000000000001</v>
          </cell>
          <cell r="N29">
            <v>42.7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59.8</v>
          </cell>
          <cell r="L30">
            <v>7.836</v>
          </cell>
          <cell r="M30">
            <v>0.8520000000000001</v>
          </cell>
          <cell r="N3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sep1603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124</v>
          </cell>
          <cell r="L13">
            <v>2.161</v>
          </cell>
          <cell r="M13">
            <v>20.985</v>
          </cell>
          <cell r="N13">
            <v>7.521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72.7</v>
          </cell>
          <cell r="L14">
            <v>7.917</v>
          </cell>
          <cell r="M14">
            <v>2.453</v>
          </cell>
          <cell r="N14">
            <v>6.845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85.7</v>
          </cell>
          <cell r="L15">
            <v>15.301</v>
          </cell>
          <cell r="M15">
            <v>5.827</v>
          </cell>
          <cell r="N15">
            <v>0</v>
          </cell>
        </row>
        <row r="16">
          <cell r="A16">
            <v>16</v>
          </cell>
          <cell r="F16">
            <v>0</v>
          </cell>
          <cell r="G16">
            <v>0</v>
          </cell>
          <cell r="K16">
            <v>81.6</v>
          </cell>
          <cell r="L16">
            <v>3.528</v>
          </cell>
          <cell r="M16">
            <v>2.218</v>
          </cell>
          <cell r="N16">
            <v>0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69.4</v>
          </cell>
          <cell r="L17">
            <v>6.18</v>
          </cell>
          <cell r="M17">
            <v>2.504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31.6</v>
          </cell>
          <cell r="L18">
            <v>3.62</v>
          </cell>
          <cell r="M18">
            <v>6.8180000000000005</v>
          </cell>
          <cell r="N18">
            <v>5.229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102.3</v>
          </cell>
          <cell r="L19">
            <v>4.738</v>
          </cell>
          <cell r="M19">
            <v>3.309</v>
          </cell>
          <cell r="N19">
            <v>5.684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48.1</v>
          </cell>
          <cell r="L20">
            <v>7.129</v>
          </cell>
          <cell r="M20">
            <v>1.6880000000000002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41.9</v>
          </cell>
          <cell r="L21">
            <v>2.801</v>
          </cell>
          <cell r="M21">
            <v>4.97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55.3</v>
          </cell>
          <cell r="L22">
            <v>13.591</v>
          </cell>
          <cell r="M22">
            <v>1.287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31.9</v>
          </cell>
          <cell r="L23">
            <v>3.174</v>
          </cell>
          <cell r="M23">
            <v>8.165000000000001</v>
          </cell>
          <cell r="N23">
            <v>0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39.4</v>
          </cell>
          <cell r="L24">
            <v>4.35</v>
          </cell>
          <cell r="M24">
            <v>7.82</v>
          </cell>
          <cell r="N24">
            <v>9.474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74.1</v>
          </cell>
          <cell r="L25">
            <v>22.808</v>
          </cell>
          <cell r="M25">
            <v>7.600999999999999</v>
          </cell>
          <cell r="N25">
            <v>5.591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59.4</v>
          </cell>
          <cell r="L26">
            <v>3.701</v>
          </cell>
          <cell r="M26">
            <v>1.473</v>
          </cell>
          <cell r="N26">
            <v>22.099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49.1</v>
          </cell>
          <cell r="L27">
            <v>4.761</v>
          </cell>
          <cell r="M27">
            <v>6.6419999999999995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35.4</v>
          </cell>
          <cell r="L28">
            <v>0.29</v>
          </cell>
          <cell r="M28">
            <v>3.08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27.6</v>
          </cell>
          <cell r="L29">
            <v>3.644</v>
          </cell>
          <cell r="M29">
            <v>2.822</v>
          </cell>
          <cell r="N29">
            <v>13.953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51.3</v>
          </cell>
          <cell r="L30">
            <v>3.56</v>
          </cell>
          <cell r="M30">
            <v>1.546</v>
          </cell>
          <cell r="N3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sep2903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114</v>
          </cell>
          <cell r="L13">
            <v>2.56</v>
          </cell>
          <cell r="M13">
            <v>39.102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97.1</v>
          </cell>
          <cell r="L14">
            <v>11.174</v>
          </cell>
          <cell r="M14">
            <v>36.875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94.8</v>
          </cell>
          <cell r="L15">
            <v>7.661</v>
          </cell>
          <cell r="M15">
            <v>7.789</v>
          </cell>
          <cell r="N15">
            <v>0.515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116</v>
          </cell>
          <cell r="L16">
            <v>6.611</v>
          </cell>
          <cell r="M16">
            <v>29.562</v>
          </cell>
          <cell r="N16">
            <v>2.974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117.1</v>
          </cell>
          <cell r="L17">
            <v>6.994</v>
          </cell>
          <cell r="M17">
            <v>24.564999999999998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126.7</v>
          </cell>
          <cell r="L18">
            <v>2.15</v>
          </cell>
          <cell r="M18">
            <v>15.291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104.5</v>
          </cell>
          <cell r="L19">
            <v>3.9</v>
          </cell>
          <cell r="M19">
            <v>15.761</v>
          </cell>
          <cell r="N19">
            <v>1.813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66.8</v>
          </cell>
          <cell r="L20">
            <v>4.623</v>
          </cell>
          <cell r="M20">
            <v>7.7219999999999995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82.8</v>
          </cell>
          <cell r="L21">
            <v>3.641</v>
          </cell>
          <cell r="M21">
            <v>5.396000000000001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85.6</v>
          </cell>
          <cell r="L22">
            <v>10.003</v>
          </cell>
          <cell r="M22">
            <v>1.4560000000000002</v>
          </cell>
          <cell r="N22">
            <v>2.741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73.2</v>
          </cell>
          <cell r="L23">
            <v>2.006</v>
          </cell>
          <cell r="M23">
            <v>11.999</v>
          </cell>
          <cell r="N23">
            <v>11.246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79.3</v>
          </cell>
          <cell r="L24">
            <v>3.728</v>
          </cell>
          <cell r="M24">
            <v>4.361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101.2</v>
          </cell>
          <cell r="L25">
            <v>2.952</v>
          </cell>
          <cell r="M25">
            <v>10.474</v>
          </cell>
          <cell r="N25">
            <v>0.13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132.7</v>
          </cell>
          <cell r="L26">
            <v>8.304</v>
          </cell>
          <cell r="M26">
            <v>4.021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98</v>
          </cell>
          <cell r="L27">
            <v>5.594</v>
          </cell>
          <cell r="M27">
            <v>7.515000000000001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71</v>
          </cell>
          <cell r="L28">
            <v>4.261</v>
          </cell>
          <cell r="M28">
            <v>3.737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105.8</v>
          </cell>
          <cell r="L29">
            <v>2.416</v>
          </cell>
          <cell r="M29">
            <v>1.546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80.7</v>
          </cell>
          <cell r="L30">
            <v>2.918</v>
          </cell>
          <cell r="M30">
            <v>9.184</v>
          </cell>
          <cell r="N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nov1102"/>
      <sheetName val="HNOV1102  )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26.5</v>
          </cell>
          <cell r="L13">
            <v>0.85</v>
          </cell>
          <cell r="M13">
            <v>34.736999999999995</v>
          </cell>
          <cell r="N13">
            <v>1.379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59.1</v>
          </cell>
          <cell r="L14">
            <v>2.546</v>
          </cell>
          <cell r="M14">
            <v>1.643</v>
          </cell>
          <cell r="N14">
            <v>6.076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40.2</v>
          </cell>
          <cell r="L15">
            <v>2.732</v>
          </cell>
          <cell r="M15">
            <v>11.162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30.8</v>
          </cell>
          <cell r="L16">
            <v>0.275</v>
          </cell>
          <cell r="M16">
            <v>26.316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44.8</v>
          </cell>
          <cell r="L17">
            <v>4.238</v>
          </cell>
          <cell r="M17">
            <v>15.328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59.5</v>
          </cell>
          <cell r="L18">
            <v>3.168</v>
          </cell>
          <cell r="M18">
            <v>1.159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48.7</v>
          </cell>
          <cell r="L19">
            <v>1.29</v>
          </cell>
          <cell r="M19">
            <v>4.83</v>
          </cell>
          <cell r="N19">
            <v>2.009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83</v>
          </cell>
          <cell r="L20">
            <v>7.031</v>
          </cell>
          <cell r="M20">
            <v>3.889</v>
          </cell>
          <cell r="N20">
            <v>37.4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43</v>
          </cell>
          <cell r="L21">
            <v>0.506</v>
          </cell>
          <cell r="M21">
            <v>6.309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100.6</v>
          </cell>
          <cell r="L22">
            <v>17.241</v>
          </cell>
          <cell r="M22">
            <v>7.223000000000001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68.6</v>
          </cell>
          <cell r="L23">
            <v>3.101</v>
          </cell>
          <cell r="M23">
            <v>3.56</v>
          </cell>
          <cell r="N23">
            <v>18.4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50.8</v>
          </cell>
          <cell r="L24">
            <v>1.955</v>
          </cell>
          <cell r="M24">
            <v>1.225</v>
          </cell>
          <cell r="N24">
            <v>0</v>
          </cell>
        </row>
        <row r="25">
          <cell r="A25">
            <v>18</v>
          </cell>
          <cell r="F25">
            <v>0</v>
          </cell>
          <cell r="G25">
            <v>0</v>
          </cell>
          <cell r="K25">
            <v>86</v>
          </cell>
          <cell r="L25">
            <v>6.314</v>
          </cell>
          <cell r="M25">
            <v>8.876</v>
          </cell>
          <cell r="N25">
            <v>13.34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66.4</v>
          </cell>
          <cell r="L26">
            <v>1.5</v>
          </cell>
          <cell r="M26">
            <v>7.79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57.1</v>
          </cell>
          <cell r="L27">
            <v>1.604</v>
          </cell>
          <cell r="M27">
            <v>2.211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60.1</v>
          </cell>
          <cell r="L28">
            <v>2.21</v>
          </cell>
          <cell r="M28">
            <v>4.906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74.2</v>
          </cell>
          <cell r="L29">
            <v>5.2</v>
          </cell>
          <cell r="M29">
            <v>3.816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72.9</v>
          </cell>
          <cell r="L30">
            <v>0.97</v>
          </cell>
          <cell r="M30">
            <v>9.406</v>
          </cell>
          <cell r="N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nov2502"/>
      <sheetName val="HNOV2502 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24.3</v>
          </cell>
          <cell r="L13">
            <v>4.58</v>
          </cell>
          <cell r="M13">
            <v>13.179</v>
          </cell>
          <cell r="N13">
            <v>6.709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61.7</v>
          </cell>
          <cell r="L14">
            <v>16.468</v>
          </cell>
          <cell r="M14">
            <v>10.871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46.1</v>
          </cell>
          <cell r="L15">
            <v>8.399</v>
          </cell>
          <cell r="M15">
            <v>2.902</v>
          </cell>
          <cell r="N15">
            <v>21.2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35.9</v>
          </cell>
          <cell r="L16">
            <v>1.798</v>
          </cell>
          <cell r="M16">
            <v>7.41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35.5</v>
          </cell>
          <cell r="L17">
            <v>5.223</v>
          </cell>
          <cell r="M17">
            <v>13.696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48</v>
          </cell>
          <cell r="L18">
            <v>4.071</v>
          </cell>
          <cell r="M18">
            <v>1.504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65.9</v>
          </cell>
          <cell r="L19">
            <v>4.004</v>
          </cell>
          <cell r="M19">
            <v>5.27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57.6</v>
          </cell>
          <cell r="L20">
            <v>12.452</v>
          </cell>
          <cell r="M20">
            <v>5.326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49.4</v>
          </cell>
          <cell r="L21">
            <v>8.646</v>
          </cell>
          <cell r="M21">
            <v>13.298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71.5</v>
          </cell>
          <cell r="L22">
            <v>18.024</v>
          </cell>
          <cell r="M22">
            <v>5.79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62.4</v>
          </cell>
          <cell r="L23">
            <v>21.42</v>
          </cell>
          <cell r="M23">
            <v>10.014</v>
          </cell>
          <cell r="N23">
            <v>12.683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34.4</v>
          </cell>
          <cell r="L24">
            <v>6.341</v>
          </cell>
          <cell r="M24">
            <v>3.183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49.3</v>
          </cell>
          <cell r="L25">
            <v>7.955</v>
          </cell>
          <cell r="M25">
            <v>10.002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42.3</v>
          </cell>
          <cell r="L26">
            <v>2.524</v>
          </cell>
          <cell r="M26">
            <v>18.97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36.4</v>
          </cell>
          <cell r="L27">
            <v>6.309</v>
          </cell>
          <cell r="M27">
            <v>2.297</v>
          </cell>
          <cell r="N27">
            <v>7.304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41.3</v>
          </cell>
          <cell r="L28">
            <v>6.286</v>
          </cell>
          <cell r="M28">
            <v>3.934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36.8</v>
          </cell>
          <cell r="L29">
            <v>6.841</v>
          </cell>
          <cell r="M29">
            <v>30.489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51.2</v>
          </cell>
          <cell r="L30">
            <v>6.599</v>
          </cell>
          <cell r="M30">
            <v>1.478</v>
          </cell>
          <cell r="N30">
            <v>30.3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dec0902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50.7</v>
          </cell>
          <cell r="L13">
            <v>10.236</v>
          </cell>
          <cell r="M13">
            <v>13.474</v>
          </cell>
          <cell r="N13">
            <v>9.445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43</v>
          </cell>
          <cell r="L14">
            <v>24.146</v>
          </cell>
          <cell r="M14">
            <v>10.4</v>
          </cell>
          <cell r="N14">
            <v>0.524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71.6</v>
          </cell>
          <cell r="L15">
            <v>11.831</v>
          </cell>
          <cell r="M15">
            <v>9.231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40.4</v>
          </cell>
          <cell r="L16">
            <v>17.767</v>
          </cell>
          <cell r="M16">
            <v>42.595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53.4</v>
          </cell>
          <cell r="L17">
            <v>14.92</v>
          </cell>
          <cell r="M17">
            <v>18.578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48.8</v>
          </cell>
          <cell r="L18">
            <v>4.721</v>
          </cell>
          <cell r="M18">
            <v>6.59</v>
          </cell>
          <cell r="N18">
            <v>4.698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92.3</v>
          </cell>
          <cell r="L19">
            <v>12.838</v>
          </cell>
          <cell r="M19">
            <v>8.959</v>
          </cell>
          <cell r="N19">
            <v>84.8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51.1</v>
          </cell>
          <cell r="L20">
            <v>25.474</v>
          </cell>
          <cell r="M20">
            <v>12.333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56.9</v>
          </cell>
          <cell r="L21">
            <v>9.969</v>
          </cell>
          <cell r="M21">
            <v>4.756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96.1</v>
          </cell>
          <cell r="L22">
            <v>46.8</v>
          </cell>
          <cell r="M22">
            <v>11.280000000000001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59.5</v>
          </cell>
          <cell r="L23">
            <v>7.054</v>
          </cell>
          <cell r="M23">
            <v>3.651</v>
          </cell>
          <cell r="N23">
            <v>2.971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52.5</v>
          </cell>
          <cell r="L24">
            <v>15.556</v>
          </cell>
          <cell r="M24">
            <v>5.351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63.5</v>
          </cell>
          <cell r="L25">
            <v>5.325</v>
          </cell>
          <cell r="M25">
            <v>11.006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35.1</v>
          </cell>
          <cell r="L26">
            <v>19.998</v>
          </cell>
          <cell r="M26">
            <v>35.479</v>
          </cell>
          <cell r="N26">
            <v>0.412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54.3</v>
          </cell>
          <cell r="L27">
            <v>13.434</v>
          </cell>
          <cell r="M27">
            <v>7.023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66.6</v>
          </cell>
          <cell r="L28">
            <v>12.912</v>
          </cell>
          <cell r="M28">
            <v>7.456</v>
          </cell>
          <cell r="N28">
            <v>34.29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64.4</v>
          </cell>
          <cell r="L29">
            <v>25.021</v>
          </cell>
          <cell r="M29">
            <v>2.373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45</v>
          </cell>
          <cell r="L30">
            <v>5.466</v>
          </cell>
          <cell r="M30">
            <v>2.91</v>
          </cell>
          <cell r="N3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dec2302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22.7</v>
          </cell>
          <cell r="L13">
            <v>4.585</v>
          </cell>
          <cell r="M13">
            <v>11.096</v>
          </cell>
          <cell r="N13">
            <v>10.2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41.1</v>
          </cell>
          <cell r="L14">
            <v>7.136</v>
          </cell>
          <cell r="M14">
            <v>3.05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48.2</v>
          </cell>
          <cell r="L15">
            <v>10.93</v>
          </cell>
          <cell r="M15">
            <v>22.164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20.5</v>
          </cell>
          <cell r="L16">
            <v>0.268</v>
          </cell>
          <cell r="M16">
            <v>7.476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22.1</v>
          </cell>
          <cell r="L17">
            <v>0.692</v>
          </cell>
          <cell r="M17">
            <v>1.831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26.1</v>
          </cell>
          <cell r="L18">
            <v>2.151</v>
          </cell>
          <cell r="M18">
            <v>4.002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34.1</v>
          </cell>
          <cell r="L19">
            <v>13.85</v>
          </cell>
          <cell r="M19">
            <v>13.134</v>
          </cell>
          <cell r="N19">
            <v>0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40.7</v>
          </cell>
          <cell r="L20">
            <v>5.125</v>
          </cell>
          <cell r="M20">
            <v>11.801</v>
          </cell>
          <cell r="N20">
            <v>82.7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19.4</v>
          </cell>
          <cell r="L21">
            <v>0.615</v>
          </cell>
          <cell r="M21">
            <v>6.845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46.3</v>
          </cell>
          <cell r="L22">
            <v>10.28</v>
          </cell>
          <cell r="M22">
            <v>18.066000000000003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23.2</v>
          </cell>
          <cell r="L23">
            <v>0.194</v>
          </cell>
          <cell r="M23">
            <v>3.592</v>
          </cell>
          <cell r="N23">
            <v>7.321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17.4</v>
          </cell>
          <cell r="L24">
            <v>0.022</v>
          </cell>
          <cell r="M24">
            <v>5.894</v>
          </cell>
          <cell r="N24">
            <v>0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16.6</v>
          </cell>
          <cell r="L25">
            <v>0.066</v>
          </cell>
          <cell r="M25">
            <v>3.806</v>
          </cell>
          <cell r="N25">
            <v>14.874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20.7</v>
          </cell>
          <cell r="L26">
            <v>1.002</v>
          </cell>
          <cell r="M26">
            <v>44.086</v>
          </cell>
          <cell r="N26">
            <v>0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28</v>
          </cell>
          <cell r="L27">
            <v>8.302</v>
          </cell>
          <cell r="M27">
            <v>2.826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21.9</v>
          </cell>
          <cell r="L28">
            <v>0.051</v>
          </cell>
          <cell r="M28">
            <v>2.638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28.6</v>
          </cell>
          <cell r="L29">
            <v>2.794</v>
          </cell>
          <cell r="M29">
            <v>8.614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37.8</v>
          </cell>
          <cell r="L30">
            <v>3.932</v>
          </cell>
          <cell r="M30">
            <v>2.631</v>
          </cell>
          <cell r="N30">
            <v>0.929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jan0603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56.7</v>
          </cell>
          <cell r="L13">
            <v>1.467</v>
          </cell>
          <cell r="M13">
            <v>20.684</v>
          </cell>
          <cell r="N13">
            <v>10.399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58.1</v>
          </cell>
          <cell r="L14">
            <v>7.739</v>
          </cell>
          <cell r="M14">
            <v>4.217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56.1</v>
          </cell>
          <cell r="L15">
            <v>10.252</v>
          </cell>
          <cell r="M15">
            <v>30.454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71.6</v>
          </cell>
          <cell r="L16">
            <v>11.087</v>
          </cell>
          <cell r="M16">
            <v>36.108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91.2</v>
          </cell>
          <cell r="L17">
            <v>8.801</v>
          </cell>
          <cell r="M17">
            <v>37.083</v>
          </cell>
          <cell r="N17">
            <v>3.135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47.2</v>
          </cell>
          <cell r="L18">
            <v>2.65</v>
          </cell>
          <cell r="M18">
            <v>19.386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72.9</v>
          </cell>
          <cell r="L19">
            <v>8.58</v>
          </cell>
          <cell r="M19">
            <v>18.202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82.3</v>
          </cell>
          <cell r="L20">
            <v>36.525</v>
          </cell>
          <cell r="M20">
            <v>10.55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44.7</v>
          </cell>
          <cell r="L21">
            <v>1.653</v>
          </cell>
          <cell r="M21">
            <v>14.051</v>
          </cell>
          <cell r="N21">
            <v>3.36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89.1</v>
          </cell>
          <cell r="L22">
            <v>11.61</v>
          </cell>
          <cell r="M22">
            <v>22.990000000000002</v>
          </cell>
          <cell r="N22">
            <v>36.95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47.1</v>
          </cell>
          <cell r="L23">
            <v>3.742</v>
          </cell>
          <cell r="M23">
            <v>6.354</v>
          </cell>
          <cell r="N23">
            <v>44.3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51.3</v>
          </cell>
          <cell r="L24">
            <v>1.086</v>
          </cell>
          <cell r="M24">
            <v>23.92</v>
          </cell>
          <cell r="N24">
            <v>0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80.5</v>
          </cell>
          <cell r="L25">
            <v>7.765</v>
          </cell>
          <cell r="M25">
            <v>22.14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47.3</v>
          </cell>
          <cell r="L26">
            <v>4.866</v>
          </cell>
          <cell r="M26">
            <v>6.288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54.4</v>
          </cell>
          <cell r="L27">
            <v>11.761</v>
          </cell>
          <cell r="M27">
            <v>5.166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65.7</v>
          </cell>
          <cell r="L28">
            <v>4.98</v>
          </cell>
          <cell r="M28">
            <v>4.611</v>
          </cell>
          <cell r="N28">
            <v>54.7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76.6</v>
          </cell>
          <cell r="L29">
            <v>6.298</v>
          </cell>
          <cell r="M29">
            <v>46.435</v>
          </cell>
          <cell r="N29">
            <v>4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54.2</v>
          </cell>
          <cell r="L30">
            <v>3.051</v>
          </cell>
          <cell r="M30">
            <v>2.425</v>
          </cell>
          <cell r="N3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jan2003"/>
      <sheetName val="HJAN2003 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40.9</v>
          </cell>
          <cell r="L13">
            <v>1.108</v>
          </cell>
          <cell r="M13">
            <v>7.384999999999999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53</v>
          </cell>
          <cell r="L14">
            <v>20.625</v>
          </cell>
          <cell r="M14">
            <v>8.052</v>
          </cell>
          <cell r="N14">
            <v>7.926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66.5</v>
          </cell>
          <cell r="L15">
            <v>14.005</v>
          </cell>
          <cell r="M15">
            <v>4.355</v>
          </cell>
          <cell r="N15">
            <v>0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48.9</v>
          </cell>
          <cell r="L16">
            <v>0.32</v>
          </cell>
          <cell r="M16">
            <v>16.87</v>
          </cell>
          <cell r="N16">
            <v>0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35.3</v>
          </cell>
          <cell r="L17">
            <v>4.046</v>
          </cell>
          <cell r="M17">
            <v>10.902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39.7</v>
          </cell>
          <cell r="L18">
            <v>4.4</v>
          </cell>
          <cell r="M18">
            <v>3.43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50.7</v>
          </cell>
          <cell r="L19">
            <v>2.781</v>
          </cell>
          <cell r="M19">
            <v>9.286</v>
          </cell>
          <cell r="N19">
            <v>0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26.6</v>
          </cell>
          <cell r="L20">
            <v>1.645</v>
          </cell>
          <cell r="M20">
            <v>1.296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28.1</v>
          </cell>
          <cell r="L21">
            <v>2.26</v>
          </cell>
          <cell r="M21">
            <v>5.738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60.1</v>
          </cell>
          <cell r="L22">
            <v>13.555</v>
          </cell>
          <cell r="M22">
            <v>3.067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52.2</v>
          </cell>
          <cell r="L23">
            <v>4.341</v>
          </cell>
          <cell r="M23">
            <v>1.709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40.3</v>
          </cell>
          <cell r="L24">
            <v>5.02</v>
          </cell>
          <cell r="M24">
            <v>9.012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38.7</v>
          </cell>
          <cell r="L25">
            <v>6.46</v>
          </cell>
          <cell r="M25">
            <v>7.836</v>
          </cell>
          <cell r="N25">
            <v>7.116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30</v>
          </cell>
          <cell r="L26">
            <v>1.679</v>
          </cell>
          <cell r="M26">
            <v>2.817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34.3</v>
          </cell>
          <cell r="L27">
            <v>4.953</v>
          </cell>
          <cell r="M27">
            <v>2.453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28.8</v>
          </cell>
          <cell r="L28">
            <v>1.868</v>
          </cell>
          <cell r="M28">
            <v>2.222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40.4</v>
          </cell>
          <cell r="L29">
            <v>0.854</v>
          </cell>
          <cell r="M29">
            <v>2.051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28.6</v>
          </cell>
          <cell r="L30">
            <v>3.272</v>
          </cell>
          <cell r="M30">
            <v>1.719</v>
          </cell>
          <cell r="N3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feb0303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41.3</v>
          </cell>
          <cell r="L13">
            <v>1.853</v>
          </cell>
          <cell r="M13">
            <v>32.639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47.4</v>
          </cell>
          <cell r="L14">
            <v>1.199</v>
          </cell>
          <cell r="M14">
            <v>5.717</v>
          </cell>
          <cell r="N14">
            <v>1.094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54.6</v>
          </cell>
          <cell r="L15">
            <v>4.414</v>
          </cell>
          <cell r="M15">
            <v>2.383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40.6</v>
          </cell>
          <cell r="L16">
            <v>4.782</v>
          </cell>
          <cell r="M16">
            <v>9.943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33.1</v>
          </cell>
          <cell r="L17">
            <v>9.562</v>
          </cell>
          <cell r="M17">
            <v>22.65</v>
          </cell>
          <cell r="N17">
            <v>5.426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36.2</v>
          </cell>
          <cell r="L18">
            <v>1.403</v>
          </cell>
          <cell r="M18">
            <v>12.325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54.2</v>
          </cell>
          <cell r="L19">
            <v>11.799</v>
          </cell>
          <cell r="M19">
            <v>8.334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45.1</v>
          </cell>
          <cell r="L20">
            <v>4.712</v>
          </cell>
          <cell r="M20">
            <v>1.986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27</v>
          </cell>
          <cell r="L21">
            <v>1.37</v>
          </cell>
          <cell r="M21">
            <v>3.909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47.9</v>
          </cell>
          <cell r="L22">
            <v>12.821</v>
          </cell>
          <cell r="M22">
            <v>1.4129999999999998</v>
          </cell>
          <cell r="N22">
            <v>2.751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33.2</v>
          </cell>
          <cell r="L23">
            <v>1.126</v>
          </cell>
          <cell r="M23">
            <v>6.358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34.2</v>
          </cell>
          <cell r="L24">
            <v>4.233</v>
          </cell>
          <cell r="M24">
            <v>1.486</v>
          </cell>
          <cell r="N24">
            <v>3.932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26</v>
          </cell>
          <cell r="L25">
            <v>1.887</v>
          </cell>
          <cell r="M25">
            <v>11.477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31</v>
          </cell>
          <cell r="L26">
            <v>2.491</v>
          </cell>
          <cell r="M26">
            <v>26.111</v>
          </cell>
          <cell r="N26">
            <v>12.388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58.3</v>
          </cell>
          <cell r="L27">
            <v>0.725</v>
          </cell>
          <cell r="M27">
            <v>1.415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29</v>
          </cell>
          <cell r="L28">
            <v>3.099</v>
          </cell>
          <cell r="M28">
            <v>1.562</v>
          </cell>
          <cell r="N28">
            <v>0.894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41.8</v>
          </cell>
          <cell r="L29">
            <v>0.712</v>
          </cell>
          <cell r="M29">
            <v>5.246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29.6</v>
          </cell>
          <cell r="L30">
            <v>2.591</v>
          </cell>
          <cell r="M30">
            <v>2.158</v>
          </cell>
          <cell r="N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1">
      <selection activeCell="A3" sqref="A3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140625" style="0" bestFit="1" customWidth="1"/>
  </cols>
  <sheetData>
    <row r="1" ht="12">
      <c r="A1" t="s">
        <v>48</v>
      </c>
    </row>
    <row r="3" ht="12">
      <c r="A3" t="s">
        <v>78</v>
      </c>
    </row>
    <row r="4" ht="12">
      <c r="A4" t="s">
        <v>45</v>
      </c>
    </row>
    <row r="5" ht="12">
      <c r="A5" s="17" t="s">
        <v>20</v>
      </c>
    </row>
    <row r="6" ht="12">
      <c r="C6" s="1" t="s">
        <v>59</v>
      </c>
    </row>
    <row r="7" spans="1:28" ht="12">
      <c r="A7" s="1"/>
      <c r="B7" s="5" t="s">
        <v>61</v>
      </c>
      <c r="C7" s="19">
        <v>131</v>
      </c>
      <c r="D7" s="19">
        <v>132</v>
      </c>
      <c r="E7" s="19">
        <v>133</v>
      </c>
      <c r="F7" s="19">
        <v>134</v>
      </c>
      <c r="G7" s="19">
        <v>135</v>
      </c>
      <c r="H7" s="19">
        <v>136</v>
      </c>
      <c r="I7" s="19">
        <v>137</v>
      </c>
      <c r="J7" s="19">
        <v>138</v>
      </c>
      <c r="K7" s="19">
        <v>139</v>
      </c>
      <c r="L7" s="19">
        <v>140</v>
      </c>
      <c r="M7" s="19">
        <v>141</v>
      </c>
      <c r="N7" s="19">
        <v>142</v>
      </c>
      <c r="O7" s="19">
        <v>143</v>
      </c>
      <c r="P7" s="19">
        <v>144</v>
      </c>
      <c r="Q7" s="19">
        <v>145</v>
      </c>
      <c r="R7" s="19">
        <v>146</v>
      </c>
      <c r="S7" s="19">
        <v>147</v>
      </c>
      <c r="T7" s="19">
        <v>148</v>
      </c>
      <c r="U7" s="19">
        <v>149</v>
      </c>
      <c r="V7" s="19">
        <v>150</v>
      </c>
      <c r="W7" s="19">
        <v>151</v>
      </c>
      <c r="X7" s="19">
        <v>152</v>
      </c>
      <c r="Y7" s="19">
        <v>153</v>
      </c>
      <c r="Z7" s="19">
        <v>154</v>
      </c>
      <c r="AA7" s="19">
        <v>155</v>
      </c>
      <c r="AB7" s="19">
        <v>156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63</v>
      </c>
    </row>
    <row r="10" spans="3:28" ht="12">
      <c r="C10" s="6" t="s">
        <v>60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J10" s="6" t="s">
        <v>60</v>
      </c>
      <c r="K10" s="6" t="s">
        <v>60</v>
      </c>
      <c r="L10" s="6" t="s">
        <v>60</v>
      </c>
      <c r="M10" s="6" t="s">
        <v>60</v>
      </c>
      <c r="N10" s="6" t="s">
        <v>60</v>
      </c>
      <c r="O10" s="6" t="s">
        <v>60</v>
      </c>
      <c r="P10" s="6" t="s">
        <v>60</v>
      </c>
      <c r="Q10" s="6" t="s">
        <v>60</v>
      </c>
      <c r="R10" s="6" t="s">
        <v>60</v>
      </c>
      <c r="S10" s="6" t="s">
        <v>60</v>
      </c>
      <c r="T10" s="6" t="s">
        <v>60</v>
      </c>
      <c r="U10" s="6" t="s">
        <v>60</v>
      </c>
      <c r="V10" s="6" t="s">
        <v>60</v>
      </c>
      <c r="W10" s="6" t="s">
        <v>60</v>
      </c>
      <c r="X10" s="6" t="s">
        <v>60</v>
      </c>
      <c r="Y10" s="6" t="s">
        <v>60</v>
      </c>
      <c r="Z10" s="6" t="s">
        <v>60</v>
      </c>
      <c r="AA10" s="6" t="s">
        <v>60</v>
      </c>
      <c r="AB10" s="6" t="s">
        <v>60</v>
      </c>
    </row>
    <row r="11" spans="2:29" s="2" customFormat="1" ht="12">
      <c r="B11" s="4" t="s">
        <v>1</v>
      </c>
      <c r="C11" s="3">
        <f>LEAFDATA0203!C11</f>
        <v>37543</v>
      </c>
      <c r="D11" s="3">
        <f>LEAFDATA0203!D11</f>
        <v>37557</v>
      </c>
      <c r="E11" s="3">
        <f>LEAFDATA0203!E11</f>
        <v>37571</v>
      </c>
      <c r="F11" s="3">
        <f>LEAFDATA0203!F11</f>
        <v>37585</v>
      </c>
      <c r="G11" s="3">
        <f>LEAFDATA0203!G11</f>
        <v>37599</v>
      </c>
      <c r="H11" s="3">
        <f>LEAFDATA0203!H11</f>
        <v>37613</v>
      </c>
      <c r="I11" s="3">
        <f>LEAFDATA0203!I11</f>
        <v>37627</v>
      </c>
      <c r="J11" s="3">
        <f>LEAFDATA0203!J11</f>
        <v>37641</v>
      </c>
      <c r="K11" s="3">
        <f>LEAFDATA0203!K11</f>
        <v>37655</v>
      </c>
      <c r="L11" s="3">
        <f>LEAFDATA0203!L11</f>
        <v>37669</v>
      </c>
      <c r="M11" s="3">
        <f>LEAFDATA0203!M11</f>
        <v>37679</v>
      </c>
      <c r="N11" s="3">
        <f>LEAFDATA0203!N11</f>
        <v>37697</v>
      </c>
      <c r="O11" s="3">
        <f>LEAFDATA0203!O11</f>
        <v>37711</v>
      </c>
      <c r="P11" s="3">
        <f>LEAFDATA0203!P11</f>
        <v>37725</v>
      </c>
      <c r="Q11" s="3">
        <f>LEAFDATA0203!Q11</f>
        <v>37739</v>
      </c>
      <c r="R11" s="3">
        <f>LEAFDATA0203!R11</f>
        <v>37753</v>
      </c>
      <c r="S11" s="3">
        <f>LEAFDATA0203!S11</f>
        <v>37767</v>
      </c>
      <c r="T11" s="3">
        <f>LEAFDATA0203!T11</f>
        <v>37781</v>
      </c>
      <c r="U11" s="3">
        <f>LEAFDATA0203!U11</f>
        <v>37795</v>
      </c>
      <c r="V11" s="3">
        <f>LEAFDATA0203!V11</f>
        <v>37809</v>
      </c>
      <c r="W11" s="3">
        <f>LEAFDATA0203!W11</f>
        <v>37819</v>
      </c>
      <c r="X11" s="3">
        <f>LEAFDATA0203!X11</f>
        <v>37837</v>
      </c>
      <c r="Y11" s="3">
        <f>LEAFDATA0203!Y11</f>
        <v>37851</v>
      </c>
      <c r="Z11" s="3">
        <f>LEAFDATA0203!Z11</f>
        <v>37865</v>
      </c>
      <c r="AA11" s="3">
        <f>LEAFDATA0203!AA11</f>
        <v>37880</v>
      </c>
      <c r="AB11" s="3">
        <f>LEAFDATA0203!AB11</f>
        <v>37893</v>
      </c>
      <c r="AC11" s="11"/>
    </row>
    <row r="12" spans="2:28" ht="12">
      <c r="B12" s="5" t="s">
        <v>2</v>
      </c>
      <c r="C12" s="7">
        <f>0.01*('[1]hoct1402'!$N13/(0.25*(9-'[1]hoct1402'!$G13)))/'[1]hoct1402'!$A13</f>
        <v>0.00022564102564102566</v>
      </c>
      <c r="D12" s="7">
        <f>0.01*('[2]hoct2802'!$N13/(0.25*(9-'[2]hoct2802'!$G13)))/'[2]hoct2802'!$A13</f>
        <v>0.0012559477124183007</v>
      </c>
      <c r="E12" s="7">
        <f>0.01*('[3]hnov1102'!$N13/(0.25*(9-'[3]hnov1102'!$G13)))/'[3]hnov1102'!$A13</f>
        <v>0.0005107407407407408</v>
      </c>
      <c r="F12" s="7">
        <f>0.01*('[4]hnov2502'!$N13/(0.25*(9-'[4]hnov2502'!$G13)))/'[4]hnov2502'!$A13</f>
        <v>0.00212984126984127</v>
      </c>
      <c r="G12" s="7">
        <f>0.01*('[5]hdec0902'!$N13/(0.25*(9-'[5]hdec0902'!$G13)))/'[5]hdec0902'!$A13</f>
        <v>0.002998412698412698</v>
      </c>
      <c r="H12" s="7">
        <f>0.01*('[6]hdec2302'!$N13/(0.25*(9-'[6]hdec2302'!$G13)))/'[6]hdec2302'!$A13</f>
        <v>0.003022222222222222</v>
      </c>
      <c r="I12" s="7">
        <f>0.01*('[7]hjan0603'!$N13/(0.25*(9-'[7]hjan0603'!$G13)))/'[7]hjan0603'!$A13</f>
        <v>0.003081185185185185</v>
      </c>
      <c r="J12" s="7">
        <f>0.01*('[8]hjan2003'!$N13/(0.25*(9-'[8]hjan2003'!$G13)))/'[8]hjan2003'!$A13</f>
        <v>0</v>
      </c>
      <c r="K12" s="7">
        <f>0.01*('[9]hfeb0303'!$N13/(0.25*(9-'[9]hfeb0303'!$G13)))/'[9]hfeb0303'!$A13</f>
        <v>0</v>
      </c>
      <c r="L12" s="7">
        <f>0.01*('[10]hfeb1703'!$N13/(0.25*(9-'[10]hfeb1703'!$G13)))/'[10]hfeb1703'!$A13</f>
        <v>0.0011523809523809523</v>
      </c>
      <c r="M12" s="7">
        <f>0.01*('[11]hfeb2703'!$N13/(0.25*(9-'[11]hfeb2703'!$G13)))/'[11]hfeb2703'!$A13</f>
        <v>0</v>
      </c>
      <c r="N12" s="7">
        <f>0.01*('[12]hmar1703'!$N13/(0.25*(9-'[12]hmar1703'!$G13)))/'[12]hmar1703'!$A13</f>
        <v>0.0001042962962962963</v>
      </c>
      <c r="O12" s="7">
        <f>0.01*('[13]hmar3103'!$N13/(0.25*(9-'[13]hmar3103'!$G13)))/'[13]hmar3103'!$A13</f>
        <v>0.001472698412698413</v>
      </c>
      <c r="P12" s="7">
        <f>0.01*('[14]hapr1403'!$N13/(0.25*(9-'[14]hapr1403'!$G13)))/'[14]hapr1403'!$A13</f>
        <v>0</v>
      </c>
      <c r="Q12" s="7">
        <f>0.01*('[15]hapr2803'!$N13/(0.25*(9-'[15]hapr2803'!$G13)))/'[15]hapr2803'!$A13</f>
        <v>0.003092380952380953</v>
      </c>
      <c r="R12" s="7">
        <f>0.01*('[16]hmay1203'!$N13/(0.25*(9-'[16]hmay1203'!$G13)))/'[16]hmay1203'!$A13</f>
        <v>0</v>
      </c>
      <c r="S12" s="7">
        <f>0.01*('[17]hmay2603'!$N13/(0.25*(9-'[17]hmay2603'!$G13)))/'[17]hmay2603'!$A13</f>
        <v>0</v>
      </c>
      <c r="T12" s="7">
        <f>0.01*('[18]hjun0903'!$N13/(0.25*(9-'[18]hjun0903'!$G13)))/'[18]hjun0903'!$A13</f>
        <v>0.00023916666666666666</v>
      </c>
      <c r="U12" s="7">
        <f>0.01*('[19]hjun2303'!$N13/(0.25*(9-'[19]hjun2303'!$G13)))/'[19]hjun2303'!$A13</f>
        <v>0</v>
      </c>
      <c r="V12" s="7">
        <f>0.01*('[20]hjul0703'!$N13/(0.25*(9-'[20]hjul0703'!$G13)))/'[20]hjul0703'!$A13</f>
        <v>0.0013268376068376066</v>
      </c>
      <c r="W12" s="7">
        <f>0.01*('[21]hjul1703'!$N13/(0.25*(9-'[21]hjul1703'!$G13)))/'[21]hjul1703'!$A13</f>
        <v>0.0017463888888888891</v>
      </c>
      <c r="X12" s="7">
        <f>0.01*('[22]haug0403'!$N13/(0.25*(9-'[22]haug0403'!$G13)))/'[22]haug0403'!$A13</f>
        <v>0</v>
      </c>
      <c r="Y12" s="7">
        <f>0.01*('[23]haug1803'!$N13/(0.25*(9-'[23]haug1803'!$G13)))/'[23]haug1803'!$A13</f>
        <v>0</v>
      </c>
      <c r="Z12" s="7">
        <f>0.01*('[24]hsep0103'!$N13/(0.25*(9-'[24]hsep0103'!$G13)))/'[24]hsep0103'!$A13</f>
        <v>0.00254984126984127</v>
      </c>
      <c r="AA12" s="7">
        <f>0.01*('[25]hsep1603'!$N13/(0.25*(9-'[25]hsep1603'!$G13)))/'[25]hsep1603'!$A13</f>
        <v>0.0020891666666666667</v>
      </c>
      <c r="AB12" s="7">
        <f>0.01*('[26]hsep2903'!$N13/(0.25*(9-'[26]hsep2903'!$G13)))/'[26]hsep2903'!$A13</f>
        <v>0</v>
      </c>
    </row>
    <row r="13" spans="2:28" ht="12">
      <c r="B13" s="5" t="s">
        <v>3</v>
      </c>
      <c r="C13" s="7">
        <f>0.01*('[1]hoct1402'!$N14/(0.25*(9-'[1]hoct1402'!$G14)))/'[1]hoct1402'!$A14</f>
        <v>0</v>
      </c>
      <c r="D13" s="7">
        <f>0.01*('[2]hoct2802'!$N14/(0.25*(9-'[2]hoct2802'!$G14)))/'[2]hoct2802'!$A14</f>
        <v>0</v>
      </c>
      <c r="E13" s="7">
        <f>0.01*('[3]hnov1102'!$N14/(0.25*(9-'[3]hnov1102'!$G14)))/'[3]hnov1102'!$A14</f>
        <v>0.0022503703703703705</v>
      </c>
      <c r="F13" s="7">
        <f>0.01*('[4]hnov2502'!$N14/(0.25*(9-'[4]hnov2502'!$G14)))/'[4]hnov2502'!$A14</f>
        <v>0</v>
      </c>
      <c r="G13" s="7">
        <f>0.01*('[5]hdec0902'!$N14/(0.25*(9-'[5]hdec0902'!$G14)))/'[5]hdec0902'!$A14</f>
        <v>0.00016634920634920635</v>
      </c>
      <c r="H13" s="7">
        <f>0.01*('[6]hdec2302'!$N14/(0.25*(9-'[6]hdec2302'!$G14)))/'[6]hdec2302'!$A14</f>
        <v>0</v>
      </c>
      <c r="I13" s="7">
        <f>0.01*('[7]hjan0603'!$N14/(0.25*(9-'[7]hjan0603'!$G14)))/'[7]hjan0603'!$A14</f>
        <v>0</v>
      </c>
      <c r="J13" s="7">
        <f>0.01*('[8]hjan2003'!$N14/(0.25*(9-'[8]hjan2003'!$G14)))/'[8]hjan2003'!$A14</f>
        <v>0.002935555555555556</v>
      </c>
      <c r="K13" s="7">
        <f>0.01*('[9]hfeb0303'!$N14/(0.25*(9-'[9]hfeb0303'!$G14)))/'[9]hfeb0303'!$A14</f>
        <v>0.00034730158730158735</v>
      </c>
      <c r="L13" s="7">
        <f>0.01*('[10]hfeb1703'!$N14/(0.25*(9-'[10]hfeb1703'!$G14)))/'[10]hfeb1703'!$A14</f>
        <v>0</v>
      </c>
      <c r="M13" s="7">
        <f>0.01*('[11]hfeb2703'!$N14/(0.25*(9-'[11]hfeb2703'!$G14)))/'[11]hfeb2703'!$A14</f>
        <v>0</v>
      </c>
      <c r="N13" s="7">
        <f>0.01*('[12]hmar1703'!$N14/(0.25*(9-'[12]hmar1703'!$G14)))/'[12]hmar1703'!$A14</f>
        <v>0.0003277037037037037</v>
      </c>
      <c r="O13" s="7">
        <f>0.01*('[13]hmar3103'!$N14/(0.25*(9-'[13]hmar3103'!$G14)))/'[13]hmar3103'!$A14</f>
        <v>0.009111111111111111</v>
      </c>
      <c r="P13" s="7">
        <f>0.01*('[14]hapr1403'!$N14/(0.25*(9-'[14]hapr1403'!$G14)))/'[14]hapr1403'!$A14</f>
        <v>0.0003714285714285715</v>
      </c>
      <c r="Q13" s="7">
        <f>0.01*('[15]hapr2803'!$N14/(0.25*(9-'[15]hapr2803'!$G14)))/'[15]hapr2803'!$A14</f>
        <v>0</v>
      </c>
      <c r="R13" s="7">
        <f>0.01*('[16]hmay1203'!$N14/(0.25*(9-'[16]hmay1203'!$G14)))/'[16]hmay1203'!$A14</f>
        <v>0.0002308148148148148</v>
      </c>
      <c r="S13" s="7">
        <f>0.01*('[17]hmay2603'!$N14/(0.25*(9-'[17]hmay2603'!$G14)))/'[17]hmay2603'!$A14</f>
        <v>0.004402222222222222</v>
      </c>
      <c r="T13" s="7">
        <f>0.01*('[18]hjun0903'!$N14/(0.25*(9-'[18]hjun0903'!$G14)))/'[18]hjun0903'!$A14</f>
        <v>0.000725</v>
      </c>
      <c r="U13" s="7">
        <f>0.01*('[19]hjun2303'!$N14/(0.25*(9-'[19]hjun2303'!$G14)))/'[19]hjun2303'!$A14</f>
        <v>0</v>
      </c>
      <c r="V13" s="7">
        <f>0.01*('[20]hjul0703'!$N14/(0.25*(9-'[20]hjul0703'!$G14)))/'[20]hjul0703'!$A14</f>
        <v>0.0012899145299145299</v>
      </c>
      <c r="W13" s="7">
        <f>0.01*('[21]hjul1703'!$N14/(0.25*(9-'[21]hjul1703'!$G14)))/'[21]hjul1703'!$A14</f>
        <v>0.00031388888888888883</v>
      </c>
      <c r="X13" s="7">
        <f>0.01*('[22]haug0403'!$N14/(0.25*(9-'[22]haug0403'!$G14)))/'[22]haug0403'!$A14</f>
        <v>0.004247521367521367</v>
      </c>
      <c r="Y13" s="7">
        <f>0.01*('[23]haug1803'!$N14/(0.25*(9-'[23]haug1803'!$G14)))/'[23]haug1803'!$A14</f>
        <v>0.002197777777777778</v>
      </c>
      <c r="Z13" s="7">
        <f>0.01*('[24]hsep0103'!$N14/(0.25*(9-'[24]hsep0103'!$G14)))/'[24]hsep0103'!$A14</f>
        <v>0.002723809523809524</v>
      </c>
      <c r="AA13" s="7">
        <f>0.01*('[25]hsep1603'!$N14/(0.25*(9-'[25]hsep1603'!$G14)))/'[25]hsep1603'!$A14</f>
        <v>0.0019013888888888889</v>
      </c>
      <c r="AB13" s="7">
        <f>0.01*('[26]hsep2903'!$N14/(0.25*(9-'[26]hsep2903'!$G14)))/'[26]hsep2903'!$A14</f>
        <v>0</v>
      </c>
    </row>
    <row r="14" spans="2:28" ht="12">
      <c r="B14" s="5" t="s">
        <v>4</v>
      </c>
      <c r="C14" s="7">
        <f>0.01*('[1]hoct1402'!$N15/(0.25*(9-'[1]hoct1402'!$G15)))/'[1]hoct1402'!$A15</f>
        <v>0</v>
      </c>
      <c r="D14" s="7">
        <f>0.01*('[2]hoct2802'!$N15/(0.25*(9-'[2]hoct2802'!$G15)))/'[2]hoct2802'!$A15</f>
        <v>0</v>
      </c>
      <c r="E14" s="7">
        <f>0.01*('[3]hnov1102'!$N15/(0.25*(9-'[3]hnov1102'!$G15)))/'[3]hnov1102'!$A15</f>
        <v>0</v>
      </c>
      <c r="F14" s="7">
        <f>0.01*('[4]hnov2502'!$N15/(0.25*(9-'[4]hnov2502'!$G15)))/'[4]hnov2502'!$A15</f>
        <v>0.00673015873015873</v>
      </c>
      <c r="G14" s="7">
        <f>0.01*('[5]hdec0902'!$N15/(0.25*(9-'[5]hdec0902'!$G15)))/'[5]hdec0902'!$A15</f>
        <v>0</v>
      </c>
      <c r="H14" s="7">
        <f>0.01*('[6]hdec2302'!$N15/(0.25*(9-'[6]hdec2302'!$G15)))/'[6]hdec2302'!$A15</f>
        <v>0</v>
      </c>
      <c r="I14" s="7">
        <f>0.01*('[7]hjan0603'!$N15/(0.25*(9-'[7]hjan0603'!$G15)))/'[7]hjan0603'!$A15</f>
        <v>0</v>
      </c>
      <c r="J14" s="7">
        <f>0.01*('[8]hjan2003'!$N15/(0.25*(9-'[8]hjan2003'!$G15)))/'[8]hjan2003'!$A15</f>
        <v>0</v>
      </c>
      <c r="K14" s="7">
        <f>0.01*('[9]hfeb0303'!$N15/(0.25*(9-'[9]hfeb0303'!$G15)))/'[9]hfeb0303'!$A15</f>
        <v>0</v>
      </c>
      <c r="L14" s="7">
        <f>0.01*('[10]hfeb1703'!$N15/(0.25*(9-'[10]hfeb1703'!$G15)))/'[10]hfeb1703'!$A15</f>
        <v>9.365079365079364E-05</v>
      </c>
      <c r="M14" s="7">
        <f>0.01*('[11]hfeb2703'!$N15/(0.25*(9-'[11]hfeb2703'!$G15)))/'[11]hfeb2703'!$A15</f>
        <v>0</v>
      </c>
      <c r="N14" s="7">
        <f>0.01*('[12]hmar1703'!$N15/(0.25*(9-'[12]hmar1703'!$G15)))/'[12]hmar1703'!$A15</f>
        <v>0</v>
      </c>
      <c r="O14" s="7">
        <f>0.01*('[13]hmar3103'!$N15/(0.25*(9-'[13]hmar3103'!$G15)))/'[13]hmar3103'!$A15</f>
        <v>0.000533015873015873</v>
      </c>
      <c r="P14" s="7">
        <f>0.01*('[14]hapr1403'!$N15/(0.25*(9-'[14]hapr1403'!$G15)))/'[14]hapr1403'!$A15</f>
        <v>0</v>
      </c>
      <c r="Q14" s="7">
        <f>0.01*('[15]hapr2803'!$N15/(0.25*(9-'[15]hapr2803'!$G15)))/'[15]hapr2803'!$A15</f>
        <v>0</v>
      </c>
      <c r="R14" s="7">
        <f>0.01*('[16]hmay1203'!$N15/(0.25*(9-'[16]hmay1203'!$G15)))/'[16]hmay1203'!$A15</f>
        <v>0</v>
      </c>
      <c r="S14" s="7">
        <f>0.01*('[17]hmay2603'!$N15/(0.25*(9-'[17]hmay2603'!$G15)))/'[17]hmay2603'!$A15</f>
        <v>0</v>
      </c>
      <c r="T14" s="7">
        <f>0.01*('[18]hjun0903'!$N15/(0.25*(9-'[18]hjun0903'!$G15)))/'[18]hjun0903'!$A15</f>
        <v>0</v>
      </c>
      <c r="U14" s="7">
        <f>0.01*('[19]hjun2303'!$N15/(0.25*(9-'[19]hjun2303'!$G15)))/'[19]hjun2303'!$A15</f>
        <v>0</v>
      </c>
      <c r="V14" s="7">
        <f>0.01*('[20]hjul0703'!$N15/(0.25*(9-'[20]hjul0703'!$G15)))/'[20]hjul0703'!$A15</f>
        <v>0.0019788034188034194</v>
      </c>
      <c r="W14" s="7">
        <f>0.01*('[21]hjul1703'!$N15/(0.25*(9-'[21]hjul1703'!$G15)))/'[21]hjul1703'!$A15</f>
        <v>6.588235294117648E-05</v>
      </c>
      <c r="X14" s="7">
        <f>0.01*('[22]haug0403'!$N15/(0.25*(9-'[22]haug0403'!$G15)))/'[22]haug0403'!$A15</f>
        <v>0</v>
      </c>
      <c r="Y14" s="7">
        <f>0.01*('[23]haug1803'!$N15/(0.25*(9-'[23]haug1803'!$G15)))/'[23]haug1803'!$A15</f>
        <v>0</v>
      </c>
      <c r="Z14" s="7">
        <f>0.01*('[24]hsep0103'!$N15/(0.25*(9-'[24]hsep0103'!$G15)))/'[24]hsep0103'!$A15</f>
        <v>0</v>
      </c>
      <c r="AA14" s="7">
        <f>0.01*('[25]hsep1603'!$N15/(0.25*(9-'[25]hsep1603'!$G15)))/'[25]hsep1603'!$A15</f>
        <v>0</v>
      </c>
      <c r="AB14" s="7">
        <f>0.01*('[26]hsep2903'!$N15/(0.25*(9-'[26]hsep2903'!$G15)))/'[26]hsep2903'!$A15</f>
        <v>0.00017606837606837607</v>
      </c>
    </row>
    <row r="15" spans="2:28" ht="12">
      <c r="B15" s="5" t="s">
        <v>5</v>
      </c>
      <c r="C15" s="7">
        <f>0.01*('[1]hoct1402'!$N16/(0.25*(9-'[1]hoct1402'!$G16)))/'[1]hoct1402'!$A16</f>
        <v>0</v>
      </c>
      <c r="D15" s="7">
        <f>0.01*('[2]hoct2802'!$N16/(0.25*(9-'[2]hoct2802'!$G16)))/'[2]hoct2802'!$A16</f>
        <v>0.0019866666666666665</v>
      </c>
      <c r="E15" s="7">
        <f>0.01*('[3]hnov1102'!$N16/(0.25*(9-'[3]hnov1102'!$G16)))/'[3]hnov1102'!$A16</f>
        <v>0</v>
      </c>
      <c r="F15" s="7">
        <f>0.01*('[4]hnov2502'!$N16/(0.25*(9-'[4]hnov2502'!$G16)))/'[4]hnov2502'!$A16</f>
        <v>0</v>
      </c>
      <c r="G15" s="7">
        <f>0.01*('[5]hdec0902'!$N16/(0.25*(9-'[5]hdec0902'!$G16)))/'[5]hdec0902'!$A16</f>
        <v>0</v>
      </c>
      <c r="H15" s="7">
        <f>0.01*('[6]hdec2302'!$N16/(0.25*(9-'[6]hdec2302'!$G16)))/'[6]hdec2302'!$A16</f>
        <v>0</v>
      </c>
      <c r="I15" s="7">
        <f>0.01*('[7]hjan0603'!$N16/(0.25*(9-'[7]hjan0603'!$G16)))/'[7]hjan0603'!$A16</f>
        <v>0</v>
      </c>
      <c r="J15" s="7">
        <f>0.01*('[8]hjan2003'!$N16/(0.25*(9-'[8]hjan2003'!$G16)))/'[8]hjan2003'!$A16</f>
        <v>0</v>
      </c>
      <c r="K15" s="7">
        <f>0.01*('[9]hfeb0303'!$N16/(0.25*(9-'[9]hfeb0303'!$G16)))/'[9]hfeb0303'!$A16</f>
        <v>0</v>
      </c>
      <c r="L15" s="7">
        <f>0.01*('[10]hfeb1703'!$N16/(0.25*(9-'[10]hfeb1703'!$G16)))/'[10]hfeb1703'!$A16</f>
        <v>0</v>
      </c>
      <c r="M15" s="7">
        <f>0.01*('[11]hfeb2703'!$N16/(0.25*(9-'[11]hfeb2703'!$G16)))/'[11]hfeb2703'!$A16</f>
        <v>0.00010251851851851851</v>
      </c>
      <c r="N15" s="7">
        <f>0.01*('[12]hmar1703'!$N16/(0.25*(9-'[12]hmar1703'!$G16)))/'[12]hmar1703'!$A16</f>
        <v>0</v>
      </c>
      <c r="O15" s="7">
        <f>0.01*('[13]hmar3103'!$N16/(0.25*(9-'[13]hmar3103'!$G16)))/'[13]hmar3103'!$A16</f>
        <v>0</v>
      </c>
      <c r="P15" s="7">
        <f>0.01*('[14]hapr1403'!$N16/(0.25*(9-'[14]hapr1403'!$G16)))/'[14]hapr1403'!$A16</f>
        <v>0</v>
      </c>
      <c r="Q15" s="7">
        <f>0.01*('[15]hapr2803'!$N16/(0.25*(9-'[15]hapr2803'!$G16)))/'[15]hapr2803'!$A16</f>
        <v>0</v>
      </c>
      <c r="R15" s="7">
        <f>0.01*('[16]hmay1203'!$N16/(0.25*(9-'[16]hmay1203'!$G16)))/'[16]hmay1203'!$A16</f>
        <v>0</v>
      </c>
      <c r="S15" s="7">
        <f>0.01*('[17]hmay2603'!$N16/(0.25*(9-'[17]hmay2603'!$G16)))/'[17]hmay2603'!$A16</f>
        <v>0</v>
      </c>
      <c r="T15" s="7">
        <f>0.01*('[18]hjun0903'!$N16/(0.25*(9-'[18]hjun0903'!$G16)))/'[18]hjun0903'!$A16</f>
        <v>0</v>
      </c>
      <c r="U15" s="7">
        <f>0.01*('[19]hjun2303'!$N16/(0.25*(9-'[19]hjun2303'!$G16)))/'[19]hjun2303'!$A16</f>
        <v>0</v>
      </c>
      <c r="V15" s="7">
        <f>0.01*('[20]hjul0703'!$N16/(0.25*(9-'[20]hjul0703'!$G16)))/'[20]hjul0703'!$A16</f>
        <v>0</v>
      </c>
      <c r="W15" s="7">
        <f>0.01*('[21]hjul1703'!$N16/(0.25*(9-'[21]hjul1703'!$G16)))/'[21]hjul1703'!$A16</f>
        <v>0.0006857142857142858</v>
      </c>
      <c r="X15" s="7">
        <f>0.01*('[22]haug0403'!$N16/(0.25*(9-'[22]haug0403'!$G16)))/'[22]haug0403'!$A16</f>
        <v>6.051282051282051E-05</v>
      </c>
      <c r="Y15" s="7">
        <f>0.01*('[23]haug1803'!$N16/(0.25*(9-'[23]haug1803'!$G16)))/'[23]haug1803'!$A16</f>
        <v>0</v>
      </c>
      <c r="Z15" s="7">
        <f>0.01*('[24]hsep0103'!$N16/(0.25*(9-'[24]hsep0103'!$G16)))/'[24]hsep0103'!$A16</f>
        <v>0</v>
      </c>
      <c r="AA15" s="7">
        <f>0.01*('[25]hsep1603'!$N16/(0.25*(9-'[25]hsep1603'!$G16)))/'[25]hsep1603'!$A16</f>
        <v>0</v>
      </c>
      <c r="AB15" s="7">
        <f>0.01*('[26]hsep2903'!$N16/(0.25*(9-'[26]hsep2903'!$G16)))/'[26]hsep2903'!$A16</f>
        <v>0.0011014814814814817</v>
      </c>
    </row>
    <row r="16" spans="2:28" ht="12">
      <c r="B16" s="5" t="s">
        <v>6</v>
      </c>
      <c r="C16" s="7">
        <f>0.01*('[1]hoct1402'!$N17/(0.25*(9-'[1]hoct1402'!$G17)))/'[1]hoct1402'!$A17</f>
        <v>0</v>
      </c>
      <c r="D16" s="7">
        <f>0.01*('[2]hoct2802'!$N17/(0.25*(9-'[2]hoct2802'!$G17)))/'[2]hoct2802'!$A17</f>
        <v>0</v>
      </c>
      <c r="E16" s="7">
        <f>0.01*('[3]hnov1102'!$N17/(0.25*(9-'[3]hnov1102'!$G17)))/'[3]hnov1102'!$A17</f>
        <v>0</v>
      </c>
      <c r="F16" s="7">
        <f>0.01*('[4]hnov2502'!$N17/(0.25*(9-'[4]hnov2502'!$G17)))/'[4]hnov2502'!$A17</f>
        <v>0</v>
      </c>
      <c r="G16" s="7">
        <f>0.01*('[5]hdec0902'!$N17/(0.25*(9-'[5]hdec0902'!$G17)))/'[5]hdec0902'!$A17</f>
        <v>0</v>
      </c>
      <c r="H16" s="7">
        <f>0.01*('[6]hdec2302'!$N17/(0.25*(9-'[6]hdec2302'!$G17)))/'[6]hdec2302'!$A17</f>
        <v>0</v>
      </c>
      <c r="I16" s="7">
        <f>0.01*('[7]hjan0603'!$N17/(0.25*(9-'[7]hjan0603'!$G17)))/'[7]hjan0603'!$A17</f>
        <v>0.0009288888888888889</v>
      </c>
      <c r="J16" s="7">
        <f>0.01*('[8]hjan2003'!$N17/(0.25*(9-'[8]hjan2003'!$G17)))/'[8]hjan2003'!$A17</f>
        <v>0</v>
      </c>
      <c r="K16" s="7">
        <f>0.01*('[9]hfeb0303'!$N17/(0.25*(9-'[9]hfeb0303'!$G17)))/'[9]hfeb0303'!$A17</f>
        <v>0.0017225396825396827</v>
      </c>
      <c r="L16" s="7">
        <f>0.01*('[10]hfeb1703'!$N17/(0.25*(9-'[10]hfeb1703'!$G17)))/'[10]hfeb1703'!$A17</f>
        <v>0</v>
      </c>
      <c r="M16" s="7">
        <f>0.01*('[11]hfeb2703'!$N17/(0.25*(9-'[11]hfeb2703'!$G17)))/'[11]hfeb2703'!$A17</f>
        <v>0</v>
      </c>
      <c r="N16" s="7">
        <f>0.01*('[12]hmar1703'!$N17/(0.25*(9-'[12]hmar1703'!$G17)))/'[12]hmar1703'!$A17</f>
        <v>0</v>
      </c>
      <c r="O16" s="7">
        <f>0.01*('[13]hmar3103'!$N17/(0.25*(9-'[13]hmar3103'!$G17)))/'[13]hmar3103'!$A17</f>
        <v>0.02</v>
      </c>
      <c r="P16" s="7">
        <f>0.01*('[14]hapr1403'!$N17/(0.25*(9-'[14]hapr1403'!$G17)))/'[14]hapr1403'!$A17</f>
        <v>0.0037558974358974364</v>
      </c>
      <c r="Q16" s="7">
        <f>0.01*('[15]hapr2803'!$N17/(0.25*(9-'[15]hapr2803'!$G17)))/'[15]hapr2803'!$A17</f>
        <v>0</v>
      </c>
      <c r="R16" s="7">
        <f>0.01*('[16]hmay1203'!$N17/(0.25*(9-'[16]hmay1203'!$G17)))/'[16]hmay1203'!$A17</f>
        <v>0</v>
      </c>
      <c r="S16" s="7">
        <f>0.01*('[17]hmay2603'!$N17/(0.25*(9-'[17]hmay2603'!$G17)))/'[17]hmay2603'!$A17</f>
        <v>0.0006503703703703705</v>
      </c>
      <c r="T16" s="7">
        <f>0.01*('[18]hjun0903'!$N17/(0.25*(9-'[18]hjun0903'!$G17)))/'[18]hjun0903'!$A17</f>
        <v>0</v>
      </c>
      <c r="U16" s="7">
        <f>0.01*('[19]hjun2303'!$N17/(0.25*(9-'[19]hjun2303'!$G17)))/'[19]hjun2303'!$A17</f>
        <v>0</v>
      </c>
      <c r="V16" s="7">
        <f>0.01*('[20]hjul0703'!$N17/(0.25*(9-'[20]hjul0703'!$G17)))/'[20]hjul0703'!$A17</f>
        <v>0.0018477037037037036</v>
      </c>
      <c r="W16" s="7">
        <f>0.01*('[21]hjul1703'!$N17/(0.25*(9-'[21]hjul1703'!$G17)))/'[21]hjul1703'!$A17</f>
        <v>0.0015187301587301588</v>
      </c>
      <c r="X16" s="7">
        <f>0.01*('[22]haug0403'!$N17/(0.25*(9-'[22]haug0403'!$G17)))/'[22]haug0403'!$A17</f>
        <v>0.0031329914529914524</v>
      </c>
      <c r="Y16" s="7">
        <f>0.01*('[23]haug1803'!$N17/(0.25*(9-'[23]haug1803'!$G17)))/'[23]haug1803'!$A17</f>
        <v>0.0019701587301587304</v>
      </c>
      <c r="Z16" s="7">
        <f>0.01*('[24]hsep0103'!$N17/(0.25*(9-'[24]hsep0103'!$G17)))/'[24]hsep0103'!$A17</f>
        <v>0.0034971428571428575</v>
      </c>
      <c r="AA16" s="7">
        <f>0.01*('[25]hsep1603'!$N17/(0.25*(9-'[25]hsep1603'!$G17)))/'[25]hsep1603'!$A17</f>
        <v>0</v>
      </c>
      <c r="AB16" s="7">
        <f>0.01*('[26]hsep2903'!$N17/(0.25*(9-'[26]hsep2903'!$G17)))/'[26]hsep2903'!$A17</f>
        <v>0</v>
      </c>
    </row>
    <row r="17" spans="2:28" ht="12">
      <c r="B17" s="5" t="s">
        <v>7</v>
      </c>
      <c r="C17" s="7">
        <f>0.01*('[1]hoct1402'!$N18/(0.25*(9-'[1]hoct1402'!$G18)))/'[1]hoct1402'!$A18</f>
        <v>0</v>
      </c>
      <c r="D17" s="7">
        <f>0.01*('[2]hoct2802'!$N18/(0.25*(9-'[2]hoct2802'!$G18)))/'[2]hoct2802'!$A18</f>
        <v>0</v>
      </c>
      <c r="E17" s="7">
        <f>0.01*('[3]hnov1102'!$N18/(0.25*(9-'[3]hnov1102'!$G18)))/'[3]hnov1102'!$A18</f>
        <v>0</v>
      </c>
      <c r="F17" s="7">
        <f>0.01*('[4]hnov2502'!$N18/(0.25*(9-'[4]hnov2502'!$G18)))/'[4]hnov2502'!$A18</f>
        <v>0</v>
      </c>
      <c r="G17" s="7">
        <f>0.01*('[5]hdec0902'!$N18/(0.25*(9-'[5]hdec0902'!$G18)))/'[5]hdec0902'!$A18</f>
        <v>0.0014914285714285717</v>
      </c>
      <c r="H17" s="7">
        <f>0.01*('[6]hdec2302'!$N18/(0.25*(9-'[6]hdec2302'!$G18)))/'[6]hdec2302'!$A18</f>
        <v>0</v>
      </c>
      <c r="I17" s="7">
        <f>0.01*('[7]hjan0603'!$N18/(0.25*(9-'[7]hjan0603'!$G18)))/'[7]hjan0603'!$A18</f>
        <v>0</v>
      </c>
      <c r="J17" s="7">
        <f>0.01*('[8]hjan2003'!$N18/(0.25*(9-'[8]hjan2003'!$G18)))/'[8]hjan2003'!$A18</f>
        <v>0</v>
      </c>
      <c r="K17" s="7">
        <f>0.01*('[9]hfeb0303'!$N18/(0.25*(9-'[9]hfeb0303'!$G18)))/'[9]hfeb0303'!$A18</f>
        <v>0</v>
      </c>
      <c r="L17" s="7">
        <f>0.01*('[10]hfeb1703'!$N18/(0.25*(9-'[10]hfeb1703'!$G18)))/'[10]hfeb1703'!$A18</f>
        <v>0</v>
      </c>
      <c r="M17" s="7">
        <f>0.01*('[11]hfeb2703'!$N18/(0.25*(9-'[11]hfeb2703'!$G18)))/'[11]hfeb2703'!$A18</f>
        <v>0.00045494949494949487</v>
      </c>
      <c r="N17" s="7">
        <f>0.01*('[12]hmar1703'!$N18/(0.25*(9-'[12]hmar1703'!$G18)))/'[12]hmar1703'!$A18</f>
        <v>0</v>
      </c>
      <c r="O17" s="7">
        <f>0.01*('[13]hmar3103'!$N18/(0.25*(9-'[13]hmar3103'!$G18)))/'[13]hmar3103'!$A18</f>
        <v>0</v>
      </c>
      <c r="P17" s="7">
        <f>0.01*('[14]hapr1403'!$N18/(0.25*(9-'[14]hapr1403'!$G18)))/'[14]hapr1403'!$A18</f>
        <v>0.004048888888888888</v>
      </c>
      <c r="Q17" s="7">
        <f>0.01*('[15]hapr2803'!$N18/(0.25*(9-'[15]hapr2803'!$G18)))/'[15]hapr2803'!$A18</f>
        <v>0</v>
      </c>
      <c r="R17" s="7">
        <f>0.01*('[16]hmay1203'!$N18/(0.25*(9-'[16]hmay1203'!$G18)))/'[16]hmay1203'!$A18</f>
        <v>0</v>
      </c>
      <c r="S17" s="7">
        <f>0.01*('[17]hmay2603'!$N18/(0.25*(9-'[17]hmay2603'!$G18)))/'[17]hmay2603'!$A18</f>
        <v>0</v>
      </c>
      <c r="T17" s="7">
        <f>0.01*('[18]hjun0903'!$N18/(0.25*(9-'[18]hjun0903'!$G18)))/'[18]hjun0903'!$A18</f>
        <v>0.003249230769230769</v>
      </c>
      <c r="U17" s="7">
        <f>0.01*('[19]hjun2303'!$N18/(0.25*(9-'[19]hjun2303'!$G18)))/'[19]hjun2303'!$A18</f>
        <v>0.0011006349206349208</v>
      </c>
      <c r="V17" s="7">
        <f>0.01*('[20]hjul0703'!$N18/(0.25*(9-'[20]hjul0703'!$G18)))/'[20]hjul0703'!$A18</f>
        <v>0</v>
      </c>
      <c r="W17" s="7">
        <f>0.01*('[21]hjul1703'!$N18/(0.25*(9-'[21]hjul1703'!$G18)))/'[21]hjul1703'!$A18</f>
        <v>0</v>
      </c>
      <c r="X17" s="7">
        <f>0.01*('[22]haug0403'!$N18/(0.25*(9-'[22]haug0403'!$G18)))/'[22]haug0403'!$A18</f>
        <v>0.0014009876543209878</v>
      </c>
      <c r="Y17" s="7">
        <f>0.01*('[23]haug1803'!$N18/(0.25*(9-'[23]haug1803'!$G18)))/'[23]haug1803'!$A18</f>
        <v>0.0010755555555555555</v>
      </c>
      <c r="Z17" s="7">
        <f>0.01*('[24]hsep0103'!$N18/(0.25*(9-'[24]hsep0103'!$G18)))/'[24]hsep0103'!$A18</f>
        <v>0</v>
      </c>
      <c r="AA17" s="7">
        <f>0.01*('[25]hsep1603'!$N18/(0.25*(9-'[25]hsep1603'!$G18)))/'[25]hsep1603'!$A18</f>
        <v>0.0015493333333333333</v>
      </c>
      <c r="AB17" s="7">
        <f>0.01*('[26]hsep2903'!$N18/(0.25*(9-'[26]hsep2903'!$G18)))/'[26]hsep2903'!$A18</f>
        <v>0</v>
      </c>
    </row>
    <row r="18" spans="2:28" ht="12">
      <c r="B18" s="5" t="s">
        <v>8</v>
      </c>
      <c r="C18" s="7">
        <f>0.01*('[1]hoct1402'!$N19/(0.25*(9-'[1]hoct1402'!$G19)))/'[1]hoct1402'!$A19</f>
        <v>0</v>
      </c>
      <c r="D18" s="7">
        <f>0.01*('[2]hoct2802'!$N19/(0.25*(9-'[2]hoct2802'!$G19)))/'[2]hoct2802'!$A19</f>
        <v>0</v>
      </c>
      <c r="E18" s="7">
        <f>0.01*('[3]hnov1102'!$N19/(0.25*(9-'[3]hnov1102'!$G19)))/'[3]hnov1102'!$A19</f>
        <v>0.0007440740740740741</v>
      </c>
      <c r="F18" s="7">
        <f>0.01*('[4]hnov2502'!$N19/(0.25*(9-'[4]hnov2502'!$G19)))/'[4]hnov2502'!$A19</f>
        <v>0</v>
      </c>
      <c r="G18" s="7">
        <f>0.01*('[5]hdec0902'!$N19/(0.25*(9-'[5]hdec0902'!$G19)))/'[5]hdec0902'!$A19</f>
        <v>0.02692063492063492</v>
      </c>
      <c r="H18" s="7">
        <f>0.01*('[6]hdec2302'!$N19/(0.25*(9-'[6]hdec2302'!$G19)))/'[6]hdec2302'!$A19</f>
        <v>0</v>
      </c>
      <c r="I18" s="7">
        <f>0.01*('[7]hjan0603'!$N19/(0.25*(9-'[7]hjan0603'!$G19)))/'[7]hjan0603'!$A19</f>
        <v>0</v>
      </c>
      <c r="J18" s="7">
        <f>0.01*('[8]hjan2003'!$N19/(0.25*(9-'[8]hjan2003'!$G19)))/'[8]hjan2003'!$A19</f>
        <v>0</v>
      </c>
      <c r="K18" s="7">
        <f>0.01*('[9]hfeb0303'!$N19/(0.25*(9-'[9]hfeb0303'!$G19)))/'[9]hfeb0303'!$A19</f>
        <v>0</v>
      </c>
      <c r="L18" s="7">
        <f>0.01*('[10]hfeb1703'!$N19/(0.25*(9-'[10]hfeb1703'!$G19)))/'[10]hfeb1703'!$A19</f>
        <v>0.001092063492063492</v>
      </c>
      <c r="M18" s="7">
        <f>0.01*('[11]hfeb2703'!$N19/(0.25*(9-'[11]hfeb2703'!$G19)))/'[11]hfeb2703'!$A19</f>
        <v>0</v>
      </c>
      <c r="N18" s="7">
        <f>0.01*('[12]hmar1703'!$N19/(0.25*(9-'[12]hmar1703'!$G19)))/'[12]hmar1703'!$A19</f>
        <v>0</v>
      </c>
      <c r="O18" s="7">
        <f>0.01*('[13]hmar3103'!$N19/(0.25*(9-'[13]hmar3103'!$G19)))/'[13]hmar3103'!$A19</f>
        <v>0</v>
      </c>
      <c r="P18" s="7">
        <f>0.01*('[14]hapr1403'!$N19/(0.25*(9-'[14]hapr1403'!$G19)))/'[14]hapr1403'!$A19</f>
        <v>0</v>
      </c>
      <c r="Q18" s="7">
        <f>0.01*('[15]hapr2803'!$N19/(0.25*(9-'[15]hapr2803'!$G19)))/'[15]hapr2803'!$A19</f>
        <v>0</v>
      </c>
      <c r="R18" s="7">
        <f>0.01*('[16]hmay1203'!$N19/(0.25*(9-'[16]hmay1203'!$G19)))/'[16]hmay1203'!$A19</f>
        <v>0</v>
      </c>
      <c r="S18" s="7">
        <f>0.01*('[17]hmay2603'!$N19/(0.25*(9-'[17]hmay2603'!$G19)))/'[17]hmay2603'!$A19</f>
        <v>0</v>
      </c>
      <c r="T18" s="7">
        <f>0.01*('[18]hjun0903'!$N19/(0.25*(9-'[18]hjun0903'!$G19)))/'[18]hjun0903'!$A19</f>
        <v>0</v>
      </c>
      <c r="U18" s="7">
        <f>0.01*('[19]hjun2303'!$N19/(0.25*(9-'[19]hjun2303'!$G19)))/'[19]hjun2303'!$A19</f>
        <v>4.0341880341880346E-05</v>
      </c>
      <c r="V18" s="7">
        <f>0.01*('[20]hjul0703'!$N19/(0.25*(9-'[20]hjul0703'!$G19)))/'[20]hjul0703'!$A19</f>
        <v>0</v>
      </c>
      <c r="W18" s="7">
        <f>0.01*('[21]hjul1703'!$N19/(0.25*(9-'[21]hjul1703'!$G19)))/'[21]hjul1703'!$A19</f>
        <v>0</v>
      </c>
      <c r="X18" s="7">
        <f>0.01*('[22]haug0403'!$N19/(0.25*(9-'[22]haug0403'!$G19)))/'[22]haug0403'!$A19</f>
        <v>0</v>
      </c>
      <c r="Y18" s="7">
        <f>0.01*('[23]haug1803'!$N19/(0.25*(9-'[23]haug1803'!$G19)))/'[23]haug1803'!$A19</f>
        <v>0.0006501587301587302</v>
      </c>
      <c r="Z18" s="7">
        <f>0.01*('[24]hsep0103'!$N19/(0.25*(9-'[24]hsep0103'!$G19)))/'[24]hsep0103'!$A19</f>
        <v>0</v>
      </c>
      <c r="AA18" s="7">
        <f>0.01*('[25]hsep1603'!$N19/(0.25*(9-'[25]hsep1603'!$G19)))/'[25]hsep1603'!$A19</f>
        <v>0.001684148148148148</v>
      </c>
      <c r="AB18" s="7">
        <f>0.01*('[26]hsep2903'!$N19/(0.25*(9-'[26]hsep2903'!$G19)))/'[26]hsep2903'!$A19</f>
        <v>0.0006198290598290597</v>
      </c>
    </row>
    <row r="19" spans="2:28" ht="12">
      <c r="B19" s="5" t="s">
        <v>9</v>
      </c>
      <c r="C19" s="7">
        <f>0.01*('[1]hoct1402'!$N20/(0.25*(9-'[1]hoct1402'!$G20)))/'[1]hoct1402'!$A20</f>
        <v>0</v>
      </c>
      <c r="D19" s="7">
        <f>0.01*('[2]hoct2802'!$N20/(0.25*(9-'[2]hoct2802'!$G20)))/'[2]hoct2802'!$A20</f>
        <v>0</v>
      </c>
      <c r="E19" s="7">
        <f>0.01*('[3]hnov1102'!$N20/(0.25*(9-'[3]hnov1102'!$G20)))/'[3]hnov1102'!$A20</f>
        <v>0.011873015873015872</v>
      </c>
      <c r="F19" s="7">
        <f>0.01*('[4]hnov2502'!$N20/(0.25*(9-'[4]hnov2502'!$G20)))/'[4]hnov2502'!$A20</f>
        <v>0</v>
      </c>
      <c r="G19" s="7">
        <f>0.01*('[5]hdec0902'!$N20/(0.25*(9-'[5]hdec0902'!$G20)))/'[5]hdec0902'!$A20</f>
        <v>0</v>
      </c>
      <c r="H19" s="7">
        <f>0.01*('[6]hdec2302'!$N20/(0.25*(9-'[6]hdec2302'!$G20)))/'[6]hdec2302'!$A20</f>
        <v>0.022972222222222224</v>
      </c>
      <c r="I19" s="7">
        <f>0.01*('[7]hjan0603'!$N20/(0.25*(9-'[7]hjan0603'!$G20)))/'[7]hjan0603'!$A20</f>
        <v>0</v>
      </c>
      <c r="J19" s="7">
        <f>0.01*('[8]hjan2003'!$N20/(0.25*(9-'[8]hjan2003'!$G20)))/'[8]hjan2003'!$A20</f>
        <v>0</v>
      </c>
      <c r="K19" s="7">
        <f>0.01*('[9]hfeb0303'!$N20/(0.25*(9-'[9]hfeb0303'!$G20)))/'[9]hfeb0303'!$A20</f>
        <v>0</v>
      </c>
      <c r="L19" s="7">
        <f>0.01*('[10]hfeb1703'!$N20/(0.25*(9-'[10]hfeb1703'!$G20)))/'[10]hfeb1703'!$A20</f>
        <v>0.01579259259259259</v>
      </c>
      <c r="M19" s="7">
        <f>0.01*('[11]hfeb2703'!$N20/(0.25*(9-'[11]hfeb2703'!$G20)))/'[11]hfeb2703'!$A20</f>
        <v>0</v>
      </c>
      <c r="N19" s="7">
        <f>0.01*('[12]hmar1703'!$N20/(0.25*(9-'[12]hmar1703'!$G20)))/'[12]hmar1703'!$A20</f>
        <v>0.0018992592592592594</v>
      </c>
      <c r="O19" s="7">
        <f>0.01*('[13]hmar3103'!$N20/(0.25*(9-'[13]hmar3103'!$G20)))/'[13]hmar3103'!$A20</f>
        <v>0.004573968253968254</v>
      </c>
      <c r="P19" s="7">
        <f>0.01*('[14]hapr1403'!$N20/(0.25*(9-'[14]hapr1403'!$G20)))/'[14]hapr1403'!$A20</f>
        <v>0</v>
      </c>
      <c r="Q19" s="7">
        <f>0.01*('[15]hapr2803'!$N20/(0.25*(9-'[15]hapr2803'!$G20)))/'[15]hapr2803'!$A20</f>
        <v>0</v>
      </c>
      <c r="R19" s="7">
        <f>0.01*('[16]hmay1203'!$N20/(0.25*(9-'[16]hmay1203'!$G20)))/'[16]hmay1203'!$A20</f>
        <v>0.00021250000000000002</v>
      </c>
      <c r="S19" s="7">
        <f>0.01*('[17]hmay2603'!$N20/(0.25*(9-'[17]hmay2603'!$G20)))/'[17]hmay2603'!$A20</f>
        <v>0.00017162393162393162</v>
      </c>
      <c r="T19" s="7">
        <f>0.01*('[18]hjun0903'!$N20/(0.25*(9-'[18]hjun0903'!$G20)))/'[18]hjun0903'!$A20</f>
        <v>0</v>
      </c>
      <c r="U19" s="7">
        <f>0.01*('[19]hjun2303'!$N20/(0.25*(9-'[19]hjun2303'!$G20)))/'[19]hjun2303'!$A20</f>
        <v>0</v>
      </c>
      <c r="V19" s="7">
        <f>0.01*('[20]hjul0703'!$N20/(0.25*(9-'[20]hjul0703'!$G20)))/'[20]hjul0703'!$A20</f>
        <v>0.0006874074074074074</v>
      </c>
      <c r="W19" s="7">
        <f>0.01*('[21]hjul1703'!$N20/(0.25*(9-'[21]hjul1703'!$G20)))/'[21]hjul1703'!$A20</f>
        <v>0</v>
      </c>
      <c r="X19" s="7">
        <f>0.01*('[22]haug0403'!$N20/(0.25*(9-'[22]haug0403'!$G20)))/'[22]haug0403'!$A20</f>
        <v>0</v>
      </c>
      <c r="Y19" s="7">
        <f>0.01*('[23]haug1803'!$N20/(0.25*(9-'[23]haug1803'!$G20)))/'[23]haug1803'!$A20</f>
        <v>0</v>
      </c>
      <c r="Z19" s="7">
        <f>0.01*('[24]hsep0103'!$N20/(0.25*(9-'[24]hsep0103'!$G20)))/'[24]hsep0103'!$A20</f>
        <v>0.00016158730158730158</v>
      </c>
      <c r="AA19" s="7">
        <f>0.01*('[25]hsep1603'!$N20/(0.25*(9-'[25]hsep1603'!$G20)))/'[25]hsep1603'!$A20</f>
        <v>0</v>
      </c>
      <c r="AB19" s="7">
        <f>0.01*('[26]hsep2903'!$N20/(0.25*(9-'[26]hsep2903'!$G20)))/'[26]hsep2903'!$A20</f>
        <v>0</v>
      </c>
    </row>
    <row r="20" spans="2:28" ht="12">
      <c r="B20" s="5" t="s">
        <v>10</v>
      </c>
      <c r="C20" s="7">
        <f>0.01*('[1]hoct1402'!$N21/(0.25*(9-'[1]hoct1402'!$G21)))/'[1]hoct1402'!$A21</f>
        <v>0</v>
      </c>
      <c r="D20" s="7">
        <f>0.01*('[2]hoct2802'!$N21/(0.25*(9-'[2]hoct2802'!$G21)))/'[2]hoct2802'!$A21</f>
        <v>0</v>
      </c>
      <c r="E20" s="7">
        <f>0.01*('[3]hnov1102'!$N21/(0.25*(9-'[3]hnov1102'!$G21)))/'[3]hnov1102'!$A21</f>
        <v>0</v>
      </c>
      <c r="F20" s="7">
        <f>0.01*('[4]hnov2502'!$N21/(0.25*(9-'[4]hnov2502'!$G21)))/'[4]hnov2502'!$A21</f>
        <v>0</v>
      </c>
      <c r="G20" s="7">
        <f>0.01*('[5]hdec0902'!$N21/(0.25*(9-'[5]hdec0902'!$G21)))/'[5]hdec0902'!$A21</f>
        <v>0</v>
      </c>
      <c r="H20" s="7">
        <f>0.01*('[6]hdec2302'!$N21/(0.25*(9-'[6]hdec2302'!$G21)))/'[6]hdec2302'!$A21</f>
        <v>0</v>
      </c>
      <c r="I20" s="7">
        <f>0.01*('[7]hjan0603'!$N21/(0.25*(9-'[7]hjan0603'!$G21)))/'[7]hjan0603'!$A21</f>
        <v>0.0010666666666666665</v>
      </c>
      <c r="J20" s="7">
        <f>0.01*('[8]hjan2003'!$N21/(0.25*(9-'[8]hjan2003'!$G21)))/'[8]hjan2003'!$A21</f>
        <v>0</v>
      </c>
      <c r="K20" s="7">
        <f>0.01*('[9]hfeb0303'!$N21/(0.25*(9-'[9]hfeb0303'!$G21)))/'[9]hfeb0303'!$A21</f>
        <v>0</v>
      </c>
      <c r="L20" s="7">
        <f>0.01*('[10]hfeb1703'!$N21/(0.25*(9-'[10]hfeb1703'!$G21)))/'[10]hfeb1703'!$A21</f>
        <v>0</v>
      </c>
      <c r="M20" s="7">
        <f>0.01*('[11]hfeb2703'!$N21/(0.25*(9-'[11]hfeb2703'!$G21)))/'[11]hfeb2703'!$A21</f>
        <v>0</v>
      </c>
      <c r="N20" s="7">
        <f>0.01*('[12]hmar1703'!$N21/(0.25*(9-'[12]hmar1703'!$G21)))/'[12]hmar1703'!$A21</f>
        <v>0</v>
      </c>
      <c r="O20" s="7">
        <f>0.01*('[13]hmar3103'!$N21/(0.25*(9-'[13]hmar3103'!$G21)))/'[13]hmar3103'!$A21</f>
        <v>0</v>
      </c>
      <c r="P20" s="7">
        <f>0.01*('[14]hapr1403'!$N21/(0.25*(9-'[14]hapr1403'!$G21)))/'[14]hapr1403'!$A21</f>
        <v>0</v>
      </c>
      <c r="Q20" s="7">
        <f>0.01*('[15]hapr2803'!$N21/(0.25*(9-'[15]hapr2803'!$G21)))/'[15]hapr2803'!$A21</f>
        <v>0</v>
      </c>
      <c r="R20" s="7">
        <f>0.01*('[16]hmay1203'!$N21/(0.25*(9-'[16]hmay1203'!$G21)))/'[16]hmay1203'!$A21</f>
        <v>0</v>
      </c>
      <c r="S20" s="7">
        <f>0.01*('[17]hmay2603'!$N21/(0.25*(9-'[17]hmay2603'!$G21)))/'[17]hmay2603'!$A21</f>
        <v>0.0004269841269841269</v>
      </c>
      <c r="T20" s="7">
        <f>0.01*('[18]hjun0903'!$N21/(0.25*(9-'[18]hjun0903'!$G21)))/'[18]hjun0903'!$A21</f>
        <v>0</v>
      </c>
      <c r="U20" s="7">
        <f>0.01*('[19]hjun2303'!$N21/(0.25*(9-'[19]hjun2303'!$G21)))/'[19]hjun2303'!$A21</f>
        <v>0</v>
      </c>
      <c r="V20" s="7">
        <f>0.01*('[20]hjul0703'!$N21/(0.25*(9-'[20]hjul0703'!$G21)))/'[20]hjul0703'!$A21</f>
        <v>0</v>
      </c>
      <c r="W20" s="7">
        <f>0.01*('[21]hjul1703'!$N21/(0.25*(9-'[21]hjul1703'!$G21)))/'[21]hjul1703'!$A21</f>
        <v>0</v>
      </c>
      <c r="X20" s="7">
        <f>0.01*('[22]haug0403'!$N21/(0.25*(9-'[22]haug0403'!$G21)))/'[22]haug0403'!$A21</f>
        <v>0.009506172839506173</v>
      </c>
      <c r="Y20" s="7">
        <f>0.01*('[23]haug1803'!$N21/(0.25*(9-'[23]haug1803'!$G21)))/'[23]haug1803'!$A21</f>
        <v>0.015586984126984126</v>
      </c>
      <c r="Z20" s="7">
        <f>0.01*('[24]hsep0103'!$N21/(0.25*(9-'[24]hsep0103'!$G21)))/'[24]hsep0103'!$A21</f>
        <v>0</v>
      </c>
      <c r="AA20" s="7">
        <f>0.01*('[25]hsep1603'!$N21/(0.25*(9-'[25]hsep1603'!$G21)))/'[25]hsep1603'!$A21</f>
        <v>0</v>
      </c>
      <c r="AB20" s="7">
        <f>0.01*('[26]hsep2903'!$N21/(0.25*(9-'[26]hsep2903'!$G21)))/'[26]hsep2903'!$A21</f>
        <v>0</v>
      </c>
    </row>
    <row r="21" spans="2:28" ht="12">
      <c r="B21" s="5" t="s">
        <v>11</v>
      </c>
      <c r="C21" s="7">
        <f>0.01*('[1]hoct1402'!$N22/(0.25*(9-'[1]hoct1402'!$G22)))/'[1]hoct1402'!$A22</f>
        <v>0.0012222222222222224</v>
      </c>
      <c r="D21" s="7">
        <f>0.01*('[2]hoct2802'!$N22/(0.25*(9-'[2]hoct2802'!$G22)))/'[2]hoct2802'!$A22</f>
        <v>0</v>
      </c>
      <c r="E21" s="7">
        <f>0.01*('[3]hnov1102'!$N22/(0.25*(9-'[3]hnov1102'!$G22)))/'[3]hnov1102'!$A22</f>
        <v>0</v>
      </c>
      <c r="F21" s="7">
        <f>0.01*('[4]hnov2502'!$N22/(0.25*(9-'[4]hnov2502'!$G22)))/'[4]hnov2502'!$A22</f>
        <v>0</v>
      </c>
      <c r="G21" s="7">
        <f>0.01*('[5]hdec0902'!$N22/(0.25*(9-'[5]hdec0902'!$G22)))/'[5]hdec0902'!$A22</f>
        <v>0</v>
      </c>
      <c r="H21" s="7">
        <f>0.01*('[6]hdec2302'!$N22/(0.25*(9-'[6]hdec2302'!$G22)))/'[6]hdec2302'!$A22</f>
        <v>0</v>
      </c>
      <c r="I21" s="7">
        <f>0.01*('[7]hjan0603'!$N22/(0.25*(9-'[7]hjan0603'!$G22)))/'[7]hjan0603'!$A22</f>
        <v>0.011730158730158731</v>
      </c>
      <c r="J21" s="7">
        <f>0.01*('[8]hjan2003'!$N22/(0.25*(9-'[8]hjan2003'!$G22)))/'[8]hjan2003'!$A22</f>
        <v>0</v>
      </c>
      <c r="K21" s="7">
        <f>0.01*('[9]hfeb0303'!$N22/(0.25*(9-'[9]hfeb0303'!$G22)))/'[9]hfeb0303'!$A22</f>
        <v>0.0008733333333333333</v>
      </c>
      <c r="L21" s="7">
        <f>0.01*('[10]hfeb1703'!$N22/(0.25*(9-'[10]hfeb1703'!$G22)))/'[10]hfeb1703'!$A22</f>
        <v>0.0008850793650793651</v>
      </c>
      <c r="M21" s="7">
        <f>0.01*('[11]hfeb2703'!$N22/(0.25*(9-'[11]hfeb2703'!$G22)))/'[11]hfeb2703'!$A22</f>
        <v>0</v>
      </c>
      <c r="N21" s="7">
        <f>0.01*('[12]hmar1703'!$N22/(0.25*(9-'[12]hmar1703'!$G22)))/'[12]hmar1703'!$A22</f>
        <v>0</v>
      </c>
      <c r="O21" s="7">
        <f>0.01*('[13]hmar3103'!$N22/(0.25*(9-'[13]hmar3103'!$G22)))/'[13]hmar3103'!$A22</f>
        <v>0.000942857142857143</v>
      </c>
      <c r="P21" s="7">
        <f>0.01*('[14]hapr1403'!$N22/(0.25*(9-'[14]hapr1403'!$G22)))/'[14]hapr1403'!$A22</f>
        <v>0</v>
      </c>
      <c r="Q21" s="7">
        <f>0.01*('[15]hapr2803'!$N22/(0.25*(9-'[15]hapr2803'!$G22)))/'[15]hapr2803'!$A22</f>
        <v>0.0013726984126984127</v>
      </c>
      <c r="R21" s="7">
        <f>0.01*('[16]hmay1203'!$N22/(0.25*(9-'[16]hmay1203'!$G22)))/'[16]hmay1203'!$A22</f>
        <v>0.00024000000000000003</v>
      </c>
      <c r="S21" s="7">
        <f>0.01*('[17]hmay2603'!$N22/(0.25*(9-'[17]hmay2603'!$G22)))/'[17]hmay2603'!$A22</f>
        <v>0</v>
      </c>
      <c r="T21" s="7">
        <f>0.01*('[18]hjun0903'!$N22/(0.25*(9-'[18]hjun0903'!$G22)))/'[18]hjun0903'!$A22</f>
        <v>0.0003141880341880342</v>
      </c>
      <c r="U21" s="7">
        <f>0.01*('[19]hjun2303'!$N22/(0.25*(9-'[19]hjun2303'!$G22)))/'[19]hjun2303'!$A22</f>
        <v>0.0001485714285714286</v>
      </c>
      <c r="V21" s="7">
        <f>0.01*('[20]hjul0703'!$N22/(0.25*(9-'[20]hjul0703'!$G22)))/'[20]hjul0703'!$A22</f>
        <v>0</v>
      </c>
      <c r="W21" s="7">
        <f>0.01*('[21]hjul1703'!$N22/(0.25*(9-'[21]hjul1703'!$G22)))/'[21]hjul1703'!$A22</f>
        <v>0</v>
      </c>
      <c r="X21" s="7">
        <f>0.01*('[22]haug0403'!$N22/(0.25*(9-'[22]haug0403'!$G22)))/'[22]haug0403'!$A22</f>
        <v>0</v>
      </c>
      <c r="Y21" s="7">
        <f>0.01*('[23]haug1803'!$N22/(0.25*(9-'[23]haug1803'!$G22)))/'[23]haug1803'!$A22</f>
        <v>0</v>
      </c>
      <c r="Z21" s="7">
        <f>0.01*('[24]hsep0103'!$N22/(0.25*(9-'[24]hsep0103'!$G22)))/'[24]hsep0103'!$A22</f>
        <v>0.0011946031746031746</v>
      </c>
      <c r="AA21" s="7">
        <f>0.01*('[25]hsep1603'!$N22/(0.25*(9-'[25]hsep1603'!$G22)))/'[25]hsep1603'!$A22</f>
        <v>0</v>
      </c>
      <c r="AB21" s="7">
        <f>0.01*('[26]hsep2903'!$N22/(0.25*(9-'[26]hsep2903'!$G22)))/'[26]hsep2903'!$A22</f>
        <v>0.0009370940170940171</v>
      </c>
    </row>
    <row r="22" spans="2:28" ht="12">
      <c r="B22" s="5" t="s">
        <v>12</v>
      </c>
      <c r="C22" s="7">
        <f>0.01*('[1]hoct1402'!$N23/(0.25*(9-'[1]hoct1402'!$G23)))/'[1]hoct1402'!$A23</f>
        <v>0.008296296296296296</v>
      </c>
      <c r="D22" s="7">
        <f>0.01*('[2]hoct2802'!$N23/(0.25*(9-'[2]hoct2802'!$G23)))/'[2]hoct2802'!$A23</f>
        <v>0</v>
      </c>
      <c r="E22" s="7">
        <f>0.01*('[3]hnov1102'!$N23/(0.25*(9-'[3]hnov1102'!$G23)))/'[3]hnov1102'!$A23</f>
        <v>0.005841269841269841</v>
      </c>
      <c r="F22" s="7">
        <f>0.01*('[4]hnov2502'!$N23/(0.25*(9-'[4]hnov2502'!$G23)))/'[4]hnov2502'!$A23</f>
        <v>0.004026349206349206</v>
      </c>
      <c r="G22" s="7">
        <f>0.01*('[5]hdec0902'!$N23/(0.25*(9-'[5]hdec0902'!$G23)))/'[5]hdec0902'!$A23</f>
        <v>0.0009431746031746032</v>
      </c>
      <c r="H22" s="7">
        <f>0.01*('[6]hdec2302'!$N23/(0.25*(9-'[6]hdec2302'!$G23)))/'[6]hdec2302'!$A23</f>
        <v>0.002324126984126984</v>
      </c>
      <c r="I22" s="7">
        <f>0.01*('[7]hjan0603'!$N23/(0.25*(9-'[7]hjan0603'!$G23)))/'[7]hjan0603'!$A23</f>
        <v>0.014063492063492061</v>
      </c>
      <c r="J22" s="7">
        <f>0.01*('[8]hjan2003'!$N23/(0.25*(9-'[8]hjan2003'!$G23)))/'[8]hjan2003'!$A23</f>
        <v>0</v>
      </c>
      <c r="K22" s="7">
        <f>0.01*('[9]hfeb0303'!$N23/(0.25*(9-'[9]hfeb0303'!$G23)))/'[9]hfeb0303'!$A23</f>
        <v>0</v>
      </c>
      <c r="L22" s="7">
        <f>0.01*('[10]hfeb1703'!$N23/(0.25*(9-'[10]hfeb1703'!$G23)))/'[10]hfeb1703'!$A23</f>
        <v>0</v>
      </c>
      <c r="M22" s="7">
        <f>0.01*('[11]hfeb2703'!$N23/(0.25*(9-'[11]hfeb2703'!$G23)))/'[11]hfeb2703'!$A23</f>
        <v>0</v>
      </c>
      <c r="N22" s="7">
        <f>0.01*('[12]hmar1703'!$N23/(0.25*(9-'[12]hmar1703'!$G23)))/'[12]hmar1703'!$A23</f>
        <v>7.111111111111112E-05</v>
      </c>
      <c r="O22" s="7">
        <f>0.01*('[13]hmar3103'!$N23/(0.25*(9-'[13]hmar3103'!$G23)))/'[13]hmar3103'!$A23</f>
        <v>0.0010403174603174604</v>
      </c>
      <c r="P22" s="7">
        <f>0.01*('[14]hapr1403'!$N23/(0.25*(9-'[14]hapr1403'!$G23)))/'[14]hapr1403'!$A23</f>
        <v>0</v>
      </c>
      <c r="Q22" s="7">
        <f>0.01*('[15]hapr2803'!$N23/(0.25*(9-'[15]hapr2803'!$G23)))/'[15]hapr2803'!$A23</f>
        <v>0.00014761904761904763</v>
      </c>
      <c r="R22" s="7">
        <f>0.01*('[16]hmay1203'!$N23/(0.25*(9-'[16]hmay1203'!$G23)))/'[16]hmay1203'!$A23</f>
        <v>0.004696190476190476</v>
      </c>
      <c r="S22" s="7">
        <f>0.01*('[17]hmay2603'!$N23/(0.25*(9-'[17]hmay2603'!$G23)))/'[17]hmay2603'!$A23</f>
        <v>0.0026814814814814813</v>
      </c>
      <c r="T22" s="7">
        <f>0.01*('[18]hjun0903'!$N23/(0.25*(9-'[18]hjun0903'!$G23)))/'[18]hjun0903'!$A23</f>
        <v>0</v>
      </c>
      <c r="U22" s="7">
        <f>0.01*('[19]hjun2303'!$N23/(0.25*(9-'[19]hjun2303'!$G23)))/'[19]hjun2303'!$A23</f>
        <v>0</v>
      </c>
      <c r="V22" s="7">
        <f>0.01*('[20]hjul0703'!$N23/(0.25*(9-'[20]hjul0703'!$G23)))/'[20]hjul0703'!$A23</f>
        <v>0.00045274074074074075</v>
      </c>
      <c r="W22" s="7">
        <f>0.01*('[21]hjul1703'!$N23/(0.25*(9-'[21]hjul1703'!$G23)))/'[21]hjul1703'!$A23</f>
        <v>0.0008782905982905984</v>
      </c>
      <c r="X22" s="7">
        <f>0.01*('[22]haug0403'!$N23/(0.25*(9-'[22]haug0403'!$G23)))/'[22]haug0403'!$A23</f>
        <v>0</v>
      </c>
      <c r="Y22" s="7">
        <f>0.01*('[23]haug1803'!$N23/(0.25*(9-'[23]haug1803'!$G23)))/'[23]haug1803'!$A23</f>
        <v>0.00030095238095238097</v>
      </c>
      <c r="Z22" s="7">
        <f>0.01*('[24]hsep0103'!$N23/(0.25*(9-'[24]hsep0103'!$G23)))/'[24]hsep0103'!$A23</f>
        <v>0</v>
      </c>
      <c r="AA22" s="7">
        <f>0.01*('[25]hsep1603'!$N23/(0.25*(9-'[25]hsep1603'!$G23)))/'[25]hsep1603'!$A23</f>
        <v>0</v>
      </c>
      <c r="AB22" s="7">
        <f>0.01*('[26]hsep2903'!$N23/(0.25*(9-'[26]hsep2903'!$G23)))/'[26]hsep2903'!$A23</f>
        <v>0.0038447863247863248</v>
      </c>
    </row>
    <row r="23" spans="2:28" ht="12">
      <c r="B23" s="5" t="s">
        <v>13</v>
      </c>
      <c r="C23" s="7">
        <f>0.01*('[1]hoct1402'!$N24/(0.25*(9-'[1]hoct1402'!$G24)))/'[1]hoct1402'!$A24</f>
        <v>0.000653037037037037</v>
      </c>
      <c r="D23" s="7">
        <f>0.01*('[2]hoct2802'!$N24/(0.25*(9-'[2]hoct2802'!$G24)))/'[2]hoct2802'!$A24</f>
        <v>0</v>
      </c>
      <c r="E23" s="7">
        <f>0.01*('[3]hnov1102'!$N24/(0.25*(9-'[3]hnov1102'!$G24)))/'[3]hnov1102'!$A24</f>
        <v>0</v>
      </c>
      <c r="F23" s="7">
        <f>0.01*('[4]hnov2502'!$N24/(0.25*(9-'[4]hnov2502'!$G24)))/'[4]hnov2502'!$A24</f>
        <v>0</v>
      </c>
      <c r="G23" s="7">
        <f>0.01*('[5]hdec0902'!$N24/(0.25*(9-'[5]hdec0902'!$G24)))/'[5]hdec0902'!$A24</f>
        <v>0</v>
      </c>
      <c r="H23" s="7">
        <f>0.01*('[6]hdec2302'!$N24/(0.25*(9-'[6]hdec2302'!$G24)))/'[6]hdec2302'!$A24</f>
        <v>0</v>
      </c>
      <c r="I23" s="7">
        <f>0.01*('[7]hjan0603'!$N24/(0.25*(9-'[7]hjan0603'!$G24)))/'[7]hjan0603'!$A24</f>
        <v>0</v>
      </c>
      <c r="J23" s="7">
        <f>0.01*('[8]hjan2003'!$N24/(0.25*(9-'[8]hjan2003'!$G24)))/'[8]hjan2003'!$A24</f>
        <v>0</v>
      </c>
      <c r="K23" s="7">
        <f>0.01*('[9]hfeb0303'!$N24/(0.25*(9-'[9]hfeb0303'!$G24)))/'[9]hfeb0303'!$A24</f>
        <v>0.0012482539682539683</v>
      </c>
      <c r="L23" s="7">
        <f>0.01*('[10]hfeb1703'!$N24/(0.25*(9-'[10]hfeb1703'!$G24)))/'[10]hfeb1703'!$A24</f>
        <v>0</v>
      </c>
      <c r="M23" s="7">
        <f>0.01*('[11]hfeb2703'!$N24/(0.25*(9-'[11]hfeb2703'!$G24)))/'[11]hfeb2703'!$A24</f>
        <v>0</v>
      </c>
      <c r="N23" s="7">
        <f>0.01*('[12]hmar1703'!$N24/(0.25*(9-'[12]hmar1703'!$G24)))/'[12]hmar1703'!$A24</f>
        <v>0.0022471604938271604</v>
      </c>
      <c r="O23" s="7">
        <f>0.01*('[13]hmar3103'!$N24/(0.25*(9-'[13]hmar3103'!$G24)))/'[13]hmar3103'!$A24</f>
        <v>0</v>
      </c>
      <c r="P23" s="7">
        <f>0.01*('[14]hapr1403'!$N24/(0.25*(9-'[14]hapr1403'!$G24)))/'[14]hapr1403'!$A24</f>
        <v>0.0005263492063492063</v>
      </c>
      <c r="Q23" s="7">
        <f>0.01*('[15]hapr2803'!$N24/(0.25*(9-'[15]hapr2803'!$G24)))/'[15]hapr2803'!$A24</f>
        <v>0</v>
      </c>
      <c r="R23" s="7">
        <f>0.01*('[16]hmay1203'!$N24/(0.25*(9-'[16]hmay1203'!$G24)))/'[16]hmay1203'!$A24</f>
        <v>0</v>
      </c>
      <c r="S23" s="7">
        <f>0.01*('[17]hmay2603'!$N24/(0.25*(9-'[17]hmay2603'!$G24)))/'[17]hmay2603'!$A24</f>
        <v>0.0015715555555555556</v>
      </c>
      <c r="T23" s="7">
        <f>0.01*('[18]hjun0903'!$N24/(0.25*(9-'[18]hjun0903'!$G24)))/'[18]hjun0903'!$A24</f>
        <v>0</v>
      </c>
      <c r="U23" s="7">
        <f>0.01*('[19]hjun2303'!$N24/(0.25*(9-'[19]hjun2303'!$G24)))/'[19]hjun2303'!$A24</f>
        <v>0</v>
      </c>
      <c r="V23" s="7">
        <f>0.01*('[20]hjul0703'!$N24/(0.25*(9-'[20]hjul0703'!$G24)))/'[20]hjul0703'!$A24</f>
        <v>0</v>
      </c>
      <c r="W23" s="7">
        <f>0.01*('[21]hjul1703'!$N24/(0.25*(9-'[21]hjul1703'!$G24)))/'[21]hjul1703'!$A24</f>
        <v>0</v>
      </c>
      <c r="X23" s="7">
        <f>0.01*('[22]haug0403'!$N24/(0.25*(9-'[22]haug0403'!$G24)))/'[22]haug0403'!$A24</f>
        <v>0</v>
      </c>
      <c r="Y23" s="7">
        <f>0.01*('[23]haug1803'!$N24/(0.25*(9-'[23]haug1803'!$G24)))/'[23]haug1803'!$A24</f>
        <v>0</v>
      </c>
      <c r="Z23" s="7">
        <f>0.01*('[24]hsep0103'!$N24/(0.25*(9-'[24]hsep0103'!$G24)))/'[24]hsep0103'!$A24</f>
        <v>0.016698412698412702</v>
      </c>
      <c r="AA23" s="7">
        <f>0.01*('[25]hsep1603'!$N24/(0.25*(9-'[25]hsep1603'!$G24)))/'[25]hsep1603'!$A24</f>
        <v>0.0028071111111111114</v>
      </c>
      <c r="AB23" s="7">
        <f>0.01*('[26]hsep2903'!$N24/(0.25*(9-'[26]hsep2903'!$G24)))/'[26]hsep2903'!$A24</f>
        <v>0</v>
      </c>
    </row>
    <row r="24" spans="2:28" ht="12">
      <c r="B24" s="5" t="s">
        <v>14</v>
      </c>
      <c r="C24" s="7">
        <f>0.01*('[1]hoct1402'!$N25/(0.25*(9-'[1]hoct1402'!$G25)))/'[1]hoct1402'!$A25</f>
        <v>0.005045751633986927</v>
      </c>
      <c r="D24" s="7">
        <f>0.01*('[2]hoct2802'!$N25/(0.25*(9-'[2]hoct2802'!$G25)))/'[2]hoct2802'!$A25</f>
        <v>0</v>
      </c>
      <c r="E24" s="7">
        <f>0.01*('[3]hnov1102'!$N25/(0.25*(9-'[3]hnov1102'!$G25)))/'[3]hnov1102'!$A25</f>
        <v>0.003293827160493827</v>
      </c>
      <c r="F24" s="7">
        <f>0.01*('[4]hnov2502'!$N25/(0.25*(9-'[4]hnov2502'!$G25)))/'[4]hnov2502'!$A25</f>
        <v>0</v>
      </c>
      <c r="G24" s="7">
        <f>0.01*('[5]hdec0902'!$N25/(0.25*(9-'[5]hdec0902'!$G25)))/'[5]hdec0902'!$A25</f>
        <v>0</v>
      </c>
      <c r="H24" s="7">
        <f>0.01*('[6]hdec2302'!$N25/(0.25*(9-'[6]hdec2302'!$G25)))/'[6]hdec2302'!$A25</f>
        <v>0.0038886274509803928</v>
      </c>
      <c r="I24" s="7">
        <f>0.01*('[7]hjan0603'!$N25/(0.25*(9-'[7]hjan0603'!$G25)))/'[7]hjan0603'!$A25</f>
        <v>0</v>
      </c>
      <c r="J24" s="7">
        <f>0.01*('[8]hjan2003'!$N25/(0.25*(9-'[8]hjan2003'!$G25)))/'[8]hjan2003'!$A25</f>
        <v>0.0024328205128205127</v>
      </c>
      <c r="K24" s="7">
        <f>0.01*('[9]hfeb0303'!$N25/(0.25*(9-'[9]hfeb0303'!$G25)))/'[9]hfeb0303'!$A25</f>
        <v>0</v>
      </c>
      <c r="L24" s="7">
        <f>0.01*('[10]hfeb1703'!$N25/(0.25*(9-'[10]hfeb1703'!$G25)))/'[10]hfeb1703'!$A25</f>
        <v>0</v>
      </c>
      <c r="M24" s="7">
        <f>0.01*('[11]hfeb2703'!$N25/(0.25*(9-'[11]hfeb2703'!$G25)))/'[11]hfeb2703'!$A25</f>
        <v>0</v>
      </c>
      <c r="N24" s="7">
        <f>0.01*('[12]hmar1703'!$N25/(0.25*(9-'[12]hmar1703'!$G25)))/'[12]hmar1703'!$A25</f>
        <v>0.05863247863247864</v>
      </c>
      <c r="O24" s="7">
        <f>0.01*('[13]hmar3103'!$N25/(0.25*(9-'[13]hmar3103'!$G25)))/'[13]hmar3103'!$A25</f>
        <v>0.002453968253968254</v>
      </c>
      <c r="P24" s="7">
        <f>0.01*('[14]hapr1403'!$N25/(0.25*(9-'[14]hapr1403'!$G25)))/'[14]hapr1403'!$A25</f>
        <v>0.005238095238095238</v>
      </c>
      <c r="Q24" s="7">
        <f>0.01*('[15]hapr2803'!$N25/(0.25*(9-'[15]hapr2803'!$G25)))/'[15]hapr2803'!$A25</f>
        <v>0</v>
      </c>
      <c r="R24" s="7">
        <f>0.01*('[16]hmay1203'!$N25/(0.25*(9-'[16]hmay1203'!$G25)))/'[16]hmay1203'!$A25</f>
        <v>0</v>
      </c>
      <c r="S24" s="7">
        <f>0.01*('[17]hmay2603'!$N25/(0.25*(9-'[17]hmay2603'!$G25)))/'[17]hmay2603'!$A25</f>
        <v>0.0037929629629629633</v>
      </c>
      <c r="T24" s="7">
        <f>0.01*('[18]hjun0903'!$N25/(0.25*(9-'[18]hjun0903'!$G25)))/'[18]hjun0903'!$A25</f>
        <v>0.003763760683760684</v>
      </c>
      <c r="U24" s="7">
        <f>0.01*('[19]hjun2303'!$N25/(0.25*(9-'[19]hjun2303'!$G25)))/'[19]hjun2303'!$A25</f>
        <v>0</v>
      </c>
      <c r="V24" s="7">
        <f>0.01*('[20]hjul0703'!$N25/(0.25*(9-'[20]hjul0703'!$G25)))/'[20]hjul0703'!$A25</f>
        <v>0</v>
      </c>
      <c r="W24" s="7">
        <f>0.01*('[21]hjul1703'!$N25/(0.25*(9-'[21]hjul1703'!$G25)))/'[21]hjul1703'!$A25</f>
        <v>0</v>
      </c>
      <c r="X24" s="7">
        <f>0.01*('[22]haug0403'!$N25/(0.25*(9-'[22]haug0403'!$G25)))/'[22]haug0403'!$A25</f>
        <v>0.0011182905982905984</v>
      </c>
      <c r="Y24" s="7">
        <f>0.01*('[23]haug1803'!$N25/(0.25*(9-'[23]haug1803'!$G25)))/'[23]haug1803'!$A25</f>
        <v>0.003669206349206349</v>
      </c>
      <c r="Z24" s="7">
        <f>0.01*('[24]hsep0103'!$N25/(0.25*(9-'[24]hsep0103'!$G25)))/'[24]hsep0103'!$A25</f>
        <v>0</v>
      </c>
      <c r="AA24" s="7">
        <f>0.01*('[25]hsep1603'!$N25/(0.25*(9-'[25]hsep1603'!$G25)))/'[25]hsep1603'!$A25</f>
        <v>0.0016565925925925925</v>
      </c>
      <c r="AB24" s="7">
        <f>0.01*('[26]hsep2903'!$N25/(0.25*(9-'[26]hsep2903'!$G25)))/'[26]hsep2903'!$A25</f>
        <v>4.444444444444445E-05</v>
      </c>
    </row>
    <row r="25" spans="2:28" ht="12">
      <c r="B25" s="5" t="s">
        <v>15</v>
      </c>
      <c r="C25" s="7">
        <f>0.01*('[1]hoct1402'!$N26/(0.25*(9-'[1]hoct1402'!$G26)))/'[1]hoct1402'!$A26</f>
        <v>0</v>
      </c>
      <c r="D25" s="7">
        <f>0.01*('[2]hoct2802'!$N26/(0.25*(9-'[2]hoct2802'!$G26)))/'[2]hoct2802'!$A26</f>
        <v>0</v>
      </c>
      <c r="E25" s="7">
        <f>0.01*('[3]hnov1102'!$N26/(0.25*(9-'[3]hnov1102'!$G26)))/'[3]hnov1102'!$A26</f>
        <v>0</v>
      </c>
      <c r="F25" s="7">
        <f>0.01*('[4]hnov2502'!$N26/(0.25*(9-'[4]hnov2502'!$G26)))/'[4]hnov2502'!$A26</f>
        <v>0</v>
      </c>
      <c r="G25" s="7">
        <f>0.01*('[5]hdec0902'!$N26/(0.25*(9-'[5]hdec0902'!$G26)))/'[5]hdec0902'!$A26</f>
        <v>0.0001307936507936508</v>
      </c>
      <c r="H25" s="7">
        <f>0.01*('[6]hdec2302'!$N26/(0.25*(9-'[6]hdec2302'!$G26)))/'[6]hdec2302'!$A26</f>
        <v>0</v>
      </c>
      <c r="I25" s="7">
        <f>0.01*('[7]hjan0603'!$N26/(0.25*(9-'[7]hjan0603'!$G26)))/'[7]hjan0603'!$A26</f>
        <v>0</v>
      </c>
      <c r="J25" s="7">
        <f>0.01*('[8]hjan2003'!$N26/(0.25*(9-'[8]hjan2003'!$G26)))/'[8]hjan2003'!$A26</f>
        <v>0</v>
      </c>
      <c r="K25" s="7">
        <f>0.01*('[9]hfeb0303'!$N26/(0.25*(9-'[9]hfeb0303'!$G26)))/'[9]hfeb0303'!$A26</f>
        <v>0.003932698412698413</v>
      </c>
      <c r="L25" s="7">
        <f>0.01*('[10]hfeb1703'!$N26/(0.25*(9-'[10]hfeb1703'!$G26)))/'[10]hfeb1703'!$A26</f>
        <v>0</v>
      </c>
      <c r="M25" s="7">
        <f>0.01*('[11]hfeb2703'!$N26/(0.25*(9-'[11]hfeb2703'!$G26)))/'[11]hfeb2703'!$A26</f>
        <v>0</v>
      </c>
      <c r="N25" s="7">
        <f>0.01*('[12]hmar1703'!$N26/(0.25*(9-'[12]hmar1703'!$G26)))/'[12]hmar1703'!$A26</f>
        <v>0.006244740740740741</v>
      </c>
      <c r="O25" s="7">
        <f>0.01*('[13]hmar3103'!$N26/(0.25*(9-'[13]hmar3103'!$G26)))/'[13]hmar3103'!$A26</f>
        <v>0.0012796825396825394</v>
      </c>
      <c r="P25" s="7">
        <f>0.01*('[14]hapr1403'!$N26/(0.25*(9-'[14]hapr1403'!$G26)))/'[14]hapr1403'!$A26</f>
        <v>0</v>
      </c>
      <c r="Q25" s="7">
        <f>0.01*('[15]hapr2803'!$N26/(0.25*(9-'[15]hapr2803'!$G26)))/'[15]hapr2803'!$A26</f>
        <v>0.03777777777777778</v>
      </c>
      <c r="R25" s="7">
        <f>0.01*('[16]hmay1203'!$N26/(0.25*(9-'[16]hmay1203'!$G26)))/'[16]hmay1203'!$A26</f>
        <v>0.0004680555555555556</v>
      </c>
      <c r="S25" s="7">
        <f>0.01*('[17]hmay2603'!$N26/(0.25*(9-'[17]hmay2603'!$G26)))/'[17]hmay2603'!$A26</f>
        <v>0.00026974358974358976</v>
      </c>
      <c r="T25" s="7">
        <f>0.01*('[18]hjun0903'!$N26/(0.25*(9-'[18]hjun0903'!$G26)))/'[18]hjun0903'!$A26</f>
        <v>0.0015647619047619052</v>
      </c>
      <c r="U25" s="7">
        <f>0.01*('[19]hjun2303'!$N26/(0.25*(9-'[19]hjun2303'!$G26)))/'[19]hjun2303'!$A26</f>
        <v>0</v>
      </c>
      <c r="V25" s="7">
        <f>0.01*('[20]hjul0703'!$N26/(0.25*(9-'[20]hjul0703'!$G26)))/'[20]hjul0703'!$A26</f>
        <v>0</v>
      </c>
      <c r="W25" s="7">
        <f>0.01*('[21]hjul1703'!$N26/(0.25*(9-'[21]hjul1703'!$G26)))/'[21]hjul1703'!$A26</f>
        <v>0.0008003418803418804</v>
      </c>
      <c r="X25" s="7">
        <f>0.01*('[22]haug0403'!$N26/(0.25*(9-'[22]haug0403'!$G26)))/'[22]haug0403'!$A26</f>
        <v>0</v>
      </c>
      <c r="Y25" s="7">
        <f>0.01*('[23]haug1803'!$N26/(0.25*(9-'[23]haug1803'!$G26)))/'[23]haug1803'!$A26</f>
        <v>0</v>
      </c>
      <c r="Z25" s="7">
        <f>0.01*('[24]hsep0103'!$N26/(0.25*(9-'[24]hsep0103'!$G26)))/'[24]hsep0103'!$A26</f>
        <v>0.005067936507936508</v>
      </c>
      <c r="AA25" s="7">
        <f>0.01*('[25]hsep1603'!$N26/(0.25*(9-'[25]hsep1603'!$G26)))/'[25]hsep1603'!$A26</f>
        <v>0.007015555555555555</v>
      </c>
      <c r="AB25" s="7">
        <f>0.01*('[26]hsep2903'!$N26/(0.25*(9-'[26]hsep2903'!$G26)))/'[26]hsep2903'!$A26</f>
        <v>0</v>
      </c>
    </row>
    <row r="26" spans="2:28" ht="12">
      <c r="B26" s="5" t="s">
        <v>16</v>
      </c>
      <c r="C26" s="7">
        <f>0.01*('[1]hoct1402'!$N27/(0.25*(9-'[1]hoct1402'!$G27)))/'[1]hoct1402'!$A27</f>
        <v>0</v>
      </c>
      <c r="D26" s="7">
        <f>0.01*('[2]hoct2802'!$N27/(0.25*(9-'[2]hoct2802'!$G27)))/'[2]hoct2802'!$A27</f>
        <v>0</v>
      </c>
      <c r="E26" s="7">
        <f>0.01*('[3]hnov1102'!$N27/(0.25*(9-'[3]hnov1102'!$G27)))/'[3]hnov1102'!$A27</f>
        <v>0</v>
      </c>
      <c r="F26" s="7">
        <f>0.01*('[4]hnov2502'!$N27/(0.25*(9-'[4]hnov2502'!$G27)))/'[4]hnov2502'!$A27</f>
        <v>0.002318730158730159</v>
      </c>
      <c r="G26" s="7">
        <f>0.01*('[5]hdec0902'!$N27/(0.25*(9-'[5]hdec0902'!$G27)))/'[5]hdec0902'!$A27</f>
        <v>0</v>
      </c>
      <c r="H26" s="7">
        <f>0.01*('[6]hdec2302'!$N27/(0.25*(9-'[6]hdec2302'!$G27)))/'[6]hdec2302'!$A27</f>
        <v>0</v>
      </c>
      <c r="I26" s="7">
        <f>0.01*('[7]hjan0603'!$N27/(0.25*(9-'[7]hjan0603'!$G27)))/'[7]hjan0603'!$A27</f>
        <v>0</v>
      </c>
      <c r="J26" s="7">
        <f>0.01*('[8]hjan2003'!$N27/(0.25*(9-'[8]hjan2003'!$G27)))/'[8]hjan2003'!$A27</f>
        <v>0</v>
      </c>
      <c r="K26" s="7">
        <f>0.01*('[9]hfeb0303'!$N27/(0.25*(9-'[9]hfeb0303'!$G27)))/'[9]hfeb0303'!$A27</f>
        <v>0</v>
      </c>
      <c r="L26" s="7">
        <f>0.01*('[10]hfeb1703'!$N27/(0.25*(9-'[10]hfeb1703'!$G27)))/'[10]hfeb1703'!$A27</f>
        <v>0</v>
      </c>
      <c r="M26" s="7">
        <f>0.01*('[11]hfeb2703'!$N27/(0.25*(9-'[11]hfeb2703'!$G27)))/'[11]hfeb2703'!$A27</f>
        <v>0</v>
      </c>
      <c r="N26" s="7">
        <f>0.01*('[12]hmar1703'!$N27/(0.25*(9-'[12]hmar1703'!$G27)))/'[12]hmar1703'!$A27</f>
        <v>0</v>
      </c>
      <c r="O26" s="7">
        <f>0.01*('[13]hmar3103'!$N27/(0.25*(9-'[13]hmar3103'!$G27)))/'[13]hmar3103'!$A27</f>
        <v>0.0011057142857142858</v>
      </c>
      <c r="P26" s="7">
        <f>0.01*('[14]hapr1403'!$N27/(0.25*(9-'[14]hapr1403'!$G27)))/'[14]hapr1403'!$A27</f>
        <v>0</v>
      </c>
      <c r="Q26" s="7">
        <f>0.01*('[15]hapr2803'!$N27/(0.25*(9-'[15]hapr2803'!$G27)))/'[15]hapr2803'!$A27</f>
        <v>0</v>
      </c>
      <c r="R26" s="7">
        <f>0.01*('[16]hmay1203'!$N27/(0.25*(9-'[16]hmay1203'!$G27)))/'[16]hmay1203'!$A27</f>
        <v>0</v>
      </c>
      <c r="S26" s="7">
        <f>0.01*('[17]hmay2603'!$N27/(0.25*(9-'[17]hmay2603'!$G27)))/'[17]hmay2603'!$A27</f>
        <v>0</v>
      </c>
      <c r="T26" s="7">
        <f>0.01*('[18]hjun0903'!$N27/(0.25*(9-'[18]hjun0903'!$G27)))/'[18]hjun0903'!$A27</f>
        <v>0</v>
      </c>
      <c r="U26" s="7">
        <f>0.01*('[19]hjun2303'!$N27/(0.25*(9-'[19]hjun2303'!$G27)))/'[19]hjun2303'!$A27</f>
        <v>0</v>
      </c>
      <c r="V26" s="7">
        <f>0.01*('[20]hjul0703'!$N27/(0.25*(9-'[20]hjul0703'!$G27)))/'[20]hjul0703'!$A27</f>
        <v>0</v>
      </c>
      <c r="W26" s="7">
        <f>0.01*('[21]hjul1703'!$N27/(0.25*(9-'[21]hjul1703'!$G27)))/'[21]hjul1703'!$A27</f>
        <v>0</v>
      </c>
      <c r="X26" s="7">
        <f>0.01*('[22]haug0403'!$N27/(0.25*(9-'[22]haug0403'!$G27)))/'[22]haug0403'!$A27</f>
        <v>0.00016271604938271607</v>
      </c>
      <c r="Y26" s="7">
        <f>0.01*('[23]haug1803'!$N27/(0.25*(9-'[23]haug1803'!$G27)))/'[23]haug1803'!$A27</f>
        <v>0.0007834920634920634</v>
      </c>
      <c r="Z26" s="7">
        <f>0.01*('[24]hsep0103'!$N27/(0.25*(9-'[24]hsep0103'!$G27)))/'[24]hsep0103'!$A27</f>
        <v>0</v>
      </c>
      <c r="AA26" s="7">
        <f>0.01*('[25]hsep1603'!$N27/(0.25*(9-'[25]hsep1603'!$G27)))/'[25]hsep1603'!$A27</f>
        <v>0</v>
      </c>
      <c r="AB26" s="7">
        <f>0.01*('[26]hsep2903'!$N27/(0.25*(9-'[26]hsep2903'!$G27)))/'[26]hsep2903'!$A27</f>
        <v>0</v>
      </c>
    </row>
    <row r="27" spans="2:28" ht="12">
      <c r="B27" s="5" t="s">
        <v>17</v>
      </c>
      <c r="C27" s="7">
        <f>0.01*('[1]hoct1402'!$N28/(0.25*(9-'[1]hoct1402'!$G28)))/'[1]hoct1402'!$A28</f>
        <v>0</v>
      </c>
      <c r="D27" s="7">
        <f>0.01*('[2]hoct2802'!$N28/(0.25*(9-'[2]hoct2802'!$G28)))/'[2]hoct2802'!$A28</f>
        <v>0</v>
      </c>
      <c r="E27" s="7">
        <f>0.01*('[3]hnov1102'!$N28/(0.25*(9-'[3]hnov1102'!$G28)))/'[3]hnov1102'!$A28</f>
        <v>0</v>
      </c>
      <c r="F27" s="7">
        <f>0.01*('[4]hnov2502'!$N28/(0.25*(9-'[4]hnov2502'!$G28)))/'[4]hnov2502'!$A28</f>
        <v>0</v>
      </c>
      <c r="G27" s="7">
        <f>0.01*('[5]hdec0902'!$N28/(0.25*(9-'[5]hdec0902'!$G28)))/'[5]hdec0902'!$A28</f>
        <v>0.010885714285714287</v>
      </c>
      <c r="H27" s="7">
        <f>0.01*('[6]hdec2302'!$N28/(0.25*(9-'[6]hdec2302'!$G28)))/'[6]hdec2302'!$A28</f>
        <v>0</v>
      </c>
      <c r="I27" s="7">
        <f>0.01*('[7]hjan0603'!$N28/(0.25*(9-'[7]hjan0603'!$G28)))/'[7]hjan0603'!$A28</f>
        <v>0.017365079365079368</v>
      </c>
      <c r="J27" s="7">
        <f>0.01*('[8]hjan2003'!$N28/(0.25*(9-'[8]hjan2003'!$G28)))/'[8]hjan2003'!$A28</f>
        <v>0</v>
      </c>
      <c r="K27" s="7">
        <f>0.01*('[9]hfeb0303'!$N28/(0.25*(9-'[9]hfeb0303'!$G28)))/'[9]hfeb0303'!$A28</f>
        <v>0.0002838095238095238</v>
      </c>
      <c r="L27" s="7">
        <f>0.01*('[10]hfeb1703'!$N28/(0.25*(9-'[10]hfeb1703'!$G28)))/'[10]hfeb1703'!$A28</f>
        <v>0</v>
      </c>
      <c r="M27" s="7">
        <f>0.01*('[11]hfeb2703'!$N28/(0.25*(9-'[11]hfeb2703'!$G28)))/'[11]hfeb2703'!$A28</f>
        <v>0.004370101010101011</v>
      </c>
      <c r="N27" s="7">
        <f>0.01*('[12]hmar1703'!$N28/(0.25*(9-'[12]hmar1703'!$G28)))/'[12]hmar1703'!$A28</f>
        <v>0</v>
      </c>
      <c r="O27" s="7">
        <f>0.01*('[13]hmar3103'!$N28/(0.25*(9-'[13]hmar3103'!$G28)))/'[13]hmar3103'!$A28</f>
        <v>0.0030723809523809527</v>
      </c>
      <c r="P27" s="7">
        <f>0.01*('[14]hapr1403'!$N28/(0.25*(9-'[14]hapr1403'!$G28)))/'[14]hapr1403'!$A28</f>
        <v>0.0009314285714285715</v>
      </c>
      <c r="Q27" s="7">
        <f>0.01*('[15]hapr2803'!$N28/(0.25*(9-'[15]hapr2803'!$G28)))/'[15]hapr2803'!$A28</f>
        <v>0</v>
      </c>
      <c r="R27" s="7">
        <f>0.01*('[16]hmay1203'!$N28/(0.25*(9-'[16]hmay1203'!$G28)))/'[16]hmay1203'!$A28</f>
        <v>0</v>
      </c>
      <c r="S27" s="7">
        <f>0.01*('[17]hmay2603'!$N28/(0.25*(9-'[17]hmay2603'!$G28)))/'[17]hmay2603'!$A28</f>
        <v>0</v>
      </c>
      <c r="T27" s="7">
        <f>0.01*('[18]hjun0903'!$N28/(0.25*(9-'[18]hjun0903'!$G28)))/'[18]hjun0903'!$A28</f>
        <v>0</v>
      </c>
      <c r="U27" s="7">
        <f>0.01*('[19]hjun2303'!$N28/(0.25*(9-'[19]hjun2303'!$G28)))/'[19]hjun2303'!$A28</f>
        <v>0</v>
      </c>
      <c r="V27" s="7">
        <f>0.01*('[20]hjul0703'!$N28/(0.25*(9-'[20]hjul0703'!$G28)))/'[20]hjul0703'!$A28</f>
        <v>0</v>
      </c>
      <c r="W27" s="7">
        <f>0.01*('[21]hjul1703'!$N28/(0.25*(9-'[21]hjul1703'!$G28)))/'[21]hjul1703'!$A28</f>
        <v>0</v>
      </c>
      <c r="X27" s="7">
        <f>0.01*('[22]haug0403'!$N28/(0.25*(9-'[22]haug0403'!$G28)))/'[22]haug0403'!$A28</f>
        <v>0</v>
      </c>
      <c r="Y27" s="7">
        <f>0.01*('[23]haug1803'!$N28/(0.25*(9-'[23]haug1803'!$G28)))/'[23]haug1803'!$A28</f>
        <v>0.011025079365079364</v>
      </c>
      <c r="Z27" s="7">
        <f>0.01*('[24]hsep0103'!$N28/(0.25*(9-'[24]hsep0103'!$G28)))/'[24]hsep0103'!$A28</f>
        <v>0</v>
      </c>
      <c r="AA27" s="7">
        <f>0.01*('[25]hsep1603'!$N28/(0.25*(9-'[25]hsep1603'!$G28)))/'[25]hsep1603'!$A28</f>
        <v>0</v>
      </c>
      <c r="AB27" s="7">
        <f>0.01*('[26]hsep2903'!$N28/(0.25*(9-'[26]hsep2903'!$G28)))/'[26]hsep2903'!$A28</f>
        <v>0</v>
      </c>
    </row>
    <row r="28" spans="2:28" ht="12">
      <c r="B28" s="5" t="s">
        <v>18</v>
      </c>
      <c r="C28" s="7">
        <f>0.01*('[1]hoct1402'!$N29/(0.25*(9-'[1]hoct1402'!$G29)))/'[1]hoct1402'!$A29</f>
        <v>0</v>
      </c>
      <c r="D28" s="7">
        <f>0.01*('[2]hoct2802'!$N29/(0.25*(9-'[2]hoct2802'!$G29)))/'[2]hoct2802'!$A29</f>
        <v>0</v>
      </c>
      <c r="E28" s="7">
        <f>0.01*('[3]hnov1102'!$N29/(0.25*(9-'[3]hnov1102'!$G29)))/'[3]hnov1102'!$A29</f>
        <v>0</v>
      </c>
      <c r="F28" s="7">
        <f>0.01*('[4]hnov2502'!$N29/(0.25*(9-'[4]hnov2502'!$G29)))/'[4]hnov2502'!$A29</f>
        <v>0</v>
      </c>
      <c r="G28" s="7">
        <f>0.01*('[5]hdec0902'!$N29/(0.25*(9-'[5]hdec0902'!$G29)))/'[5]hdec0902'!$A29</f>
        <v>0</v>
      </c>
      <c r="H28" s="7">
        <f>0.01*('[6]hdec2302'!$N29/(0.25*(9-'[6]hdec2302'!$G29)))/'[6]hdec2302'!$A29</f>
        <v>0</v>
      </c>
      <c r="I28" s="7">
        <f>0.01*('[7]hjan0603'!$N29/(0.25*(9-'[7]hjan0603'!$G29)))/'[7]hjan0603'!$A29</f>
        <v>0.0012698412698412698</v>
      </c>
      <c r="J28" s="7">
        <f>0.01*('[8]hjan2003'!$N29/(0.25*(9-'[8]hjan2003'!$G29)))/'[8]hjan2003'!$A29</f>
        <v>0</v>
      </c>
      <c r="K28" s="7">
        <f>0.01*('[9]hfeb0303'!$N29/(0.25*(9-'[9]hfeb0303'!$G29)))/'[9]hfeb0303'!$A29</f>
        <v>0</v>
      </c>
      <c r="L28" s="7">
        <f>0.01*('[10]hfeb1703'!$N29/(0.25*(9-'[10]hfeb1703'!$G29)))/'[10]hfeb1703'!$A29</f>
        <v>0</v>
      </c>
      <c r="M28" s="7">
        <f>0.01*('[11]hfeb2703'!$N29/(0.25*(9-'[11]hfeb2703'!$G29)))/'[11]hfeb2703'!$A29</f>
        <v>0</v>
      </c>
      <c r="N28" s="7">
        <f>0.01*('[12]hmar1703'!$N29/(0.25*(9-'[12]hmar1703'!$G29)))/'[12]hmar1703'!$A29</f>
        <v>0.0009923456790123459</v>
      </c>
      <c r="O28" s="7">
        <f>0.01*('[13]hmar3103'!$N29/(0.25*(9-'[13]hmar3103'!$G29)))/'[13]hmar3103'!$A29</f>
        <v>0</v>
      </c>
      <c r="P28" s="7">
        <f>0.01*('[14]hapr1403'!$N29/(0.25*(9-'[14]hapr1403'!$G29)))/'[14]hapr1403'!$A29</f>
        <v>0</v>
      </c>
      <c r="Q28" s="7">
        <f>0.01*('[15]hapr2803'!$N29/(0.25*(9-'[15]hapr2803'!$G29)))/'[15]hapr2803'!$A29</f>
        <v>0</v>
      </c>
      <c r="R28" s="7">
        <f>0.01*('[16]hmay1203'!$N29/(0.25*(9-'[16]hmay1203'!$G29)))/'[16]hmay1203'!$A29</f>
        <v>0.01238095238095238</v>
      </c>
      <c r="S28" s="7">
        <f>0.01*('[17]hmay2603'!$N29/(0.25*(9-'[17]hmay2603'!$G29)))/'[17]hmay2603'!$A29</f>
        <v>0.007182518518518519</v>
      </c>
      <c r="T28" s="7">
        <f>0.01*('[18]hjun0903'!$N29/(0.25*(9-'[18]hjun0903'!$G29)))/'[18]hjun0903'!$A29</f>
        <v>0</v>
      </c>
      <c r="U28" s="7">
        <f>0.01*('[19]hjun2303'!$N29/(0.25*(9-'[19]hjun2303'!$G29)))/'[19]hjun2303'!$A29</f>
        <v>0.00212984126984127</v>
      </c>
      <c r="V28" s="7">
        <f>0.01*('[20]hjul0703'!$N29/(0.25*(9-'[20]hjul0703'!$G29)))/'[20]hjul0703'!$A29</f>
        <v>0</v>
      </c>
      <c r="W28" s="7">
        <f>0.01*('[21]hjul1703'!$N29/(0.25*(9-'[21]hjul1703'!$G29)))/'[21]hjul1703'!$A29</f>
        <v>0</v>
      </c>
      <c r="X28" s="7">
        <f>0.01*('[22]haug0403'!$N29/(0.25*(9-'[22]haug0403'!$G29)))/'[22]haug0403'!$A29</f>
        <v>0</v>
      </c>
      <c r="Y28" s="7">
        <f>0.01*('[23]haug1803'!$N29/(0.25*(9-'[23]haug1803'!$G29)))/'[23]haug1803'!$A29</f>
        <v>0.0010485714285714287</v>
      </c>
      <c r="Z28" s="7">
        <f>0.01*('[24]hsep0103'!$N29/(0.25*(9-'[24]hsep0103'!$G29)))/'[24]hsep0103'!$A29</f>
        <v>0.013555555555555557</v>
      </c>
      <c r="AA28" s="7">
        <f>0.01*('[25]hsep1603'!$N29/(0.25*(9-'[25]hsep1603'!$G29)))/'[25]hsep1603'!$A29</f>
        <v>0.004134222222222222</v>
      </c>
      <c r="AB28" s="7">
        <f>0.01*('[26]hsep2903'!$N29/(0.25*(9-'[26]hsep2903'!$G29)))/'[26]hsep2903'!$A29</f>
        <v>0</v>
      </c>
    </row>
    <row r="29" spans="2:28" ht="12">
      <c r="B29" s="5" t="s">
        <v>19</v>
      </c>
      <c r="C29" s="7">
        <f>0.01*('[1]hoct1402'!$N30/(0.25*(9-'[1]hoct1402'!$G30)))/'[1]hoct1402'!$A30</f>
        <v>0</v>
      </c>
      <c r="D29" s="7">
        <f>0.01*('[2]hoct2802'!$N30/(0.25*(9-'[2]hoct2802'!$G30)))/'[2]hoct2802'!$A30</f>
        <v>0</v>
      </c>
      <c r="E29" s="7">
        <f>0.01*('[3]hnov1102'!$N30/(0.25*(9-'[3]hnov1102'!$G30)))/'[3]hnov1102'!$A30</f>
        <v>0</v>
      </c>
      <c r="F29" s="7">
        <f>0.01*('[4]hnov2502'!$N30/(0.25*(9-'[4]hnov2502'!$G30)))/'[4]hnov2502'!$A30</f>
        <v>0.00961904761904762</v>
      </c>
      <c r="G29" s="7">
        <f>0.01*('[5]hdec0902'!$N30/(0.25*(9-'[5]hdec0902'!$G30)))/'[5]hdec0902'!$A30</f>
        <v>0</v>
      </c>
      <c r="H29" s="7">
        <f>0.01*('[6]hdec2302'!$N30/(0.25*(9-'[6]hdec2302'!$G30)))/'[6]hdec2302'!$A30</f>
        <v>0.00029492063492063495</v>
      </c>
      <c r="I29" s="7">
        <f>0.01*('[7]hjan0603'!$N30/(0.25*(9-'[7]hjan0603'!$G30)))/'[7]hjan0603'!$A30</f>
        <v>0</v>
      </c>
      <c r="J29" s="7">
        <f>0.01*('[8]hjan2003'!$N30/(0.25*(9-'[8]hjan2003'!$G30)))/'[8]hjan2003'!$A30</f>
        <v>0</v>
      </c>
      <c r="K29" s="7">
        <f>0.01*('[9]hfeb0303'!$N30/(0.25*(9-'[9]hfeb0303'!$G30)))/'[9]hfeb0303'!$A30</f>
        <v>0</v>
      </c>
      <c r="L29" s="7">
        <f>0.01*('[10]hfeb1703'!$N30/(0.25*(9-'[10]hfeb1703'!$G30)))/'[10]hfeb1703'!$A30</f>
        <v>0</v>
      </c>
      <c r="M29" s="7">
        <f>0.01*('[11]hfeb2703'!$N30/(0.25*(9-'[11]hfeb2703'!$G30)))/'[11]hfeb2703'!$A30</f>
        <v>0</v>
      </c>
      <c r="N29" s="7">
        <f>0.01*('[12]hmar1703'!$N30/(0.25*(9-'[12]hmar1703'!$G30)))/'[12]hmar1703'!$A30</f>
        <v>0</v>
      </c>
      <c r="O29" s="7">
        <f>0.01*('[13]hmar3103'!$N30/(0.25*(9-'[13]hmar3103'!$G30)))/'[13]hmar3103'!$A30</f>
        <v>0.0027619047619047614</v>
      </c>
      <c r="P29" s="7">
        <f>0.01*('[14]hapr1403'!$N30/(0.25*(9-'[14]hapr1403'!$G30)))/'[14]hapr1403'!$A30</f>
        <v>0.00010158730158730159</v>
      </c>
      <c r="Q29" s="7">
        <f>0.01*('[15]hapr2803'!$N30/(0.25*(9-'[15]hapr2803'!$G30)))/'[15]hapr2803'!$A30</f>
        <v>0.0071873015873015885</v>
      </c>
      <c r="R29" s="7">
        <f>0.01*('[16]hmay1203'!$N30/(0.25*(9-'[16]hmay1203'!$G30)))/'[16]hmay1203'!$A30</f>
        <v>0</v>
      </c>
      <c r="S29" s="7">
        <f>0.01*('[17]hmay2603'!$N30/(0.25*(9-'[17]hmay2603'!$G30)))/'[17]hmay2603'!$A30</f>
        <v>0</v>
      </c>
      <c r="T29" s="7">
        <f>0.01*('[18]hjun0903'!$N30/(0.25*(9-'[18]hjun0903'!$G30)))/'[18]hjun0903'!$A30</f>
        <v>0</v>
      </c>
      <c r="U29" s="7">
        <f>0.01*('[19]hjun2303'!$N30/(0.25*(9-'[19]hjun2303'!$G30)))/'[19]hjun2303'!$A30</f>
        <v>0.0013561904761904763</v>
      </c>
      <c r="V29" s="7">
        <f>0.01*('[20]hjul0703'!$N30/(0.25*(9-'[20]hjul0703'!$G30)))/'[20]hjul0703'!$A30</f>
        <v>0.0002017777777777778</v>
      </c>
      <c r="W29" s="7">
        <f>0.01*('[21]hjul1703'!$N30/(0.25*(9-'[21]hjul1703'!$G30)))/'[21]hjul1703'!$A30</f>
        <v>0</v>
      </c>
      <c r="X29" s="7">
        <f>0.01*('[22]haug0403'!$N30/(0.25*(9-'[22]haug0403'!$G30)))/'[22]haug0403'!$A30</f>
        <v>0.0060876190476190474</v>
      </c>
      <c r="Y29" s="7">
        <f>0.01*('[23]haug1803'!$N30/(0.25*(9-'[23]haug1803'!$G30)))/'[23]haug1803'!$A30</f>
        <v>0.00011174603174603174</v>
      </c>
      <c r="Z29" s="7">
        <f>0.01*('[24]hsep0103'!$N30/(0.25*(9-'[24]hsep0103'!$G30)))/'[24]hsep0103'!$A30</f>
        <v>0</v>
      </c>
      <c r="AA29" s="7">
        <f>0.01*('[25]hsep1603'!$N30/(0.25*(9-'[25]hsep1603'!$G30)))/'[25]hsep1603'!$A30</f>
        <v>0</v>
      </c>
      <c r="AB29" s="7">
        <f>0.01*('[26]hsep2903'!$N30/(0.25*(9-'[26]hsep2903'!$G30)))/'[26]hsep2903'!$A30</f>
        <v>0</v>
      </c>
    </row>
    <row r="31" spans="2:29" s="2" customFormat="1" ht="12">
      <c r="B31" s="4" t="s">
        <v>1</v>
      </c>
      <c r="C31" s="3">
        <f>LEAFDATA0203!C31</f>
        <v>37543</v>
      </c>
      <c r="D31" s="3">
        <f>LEAFDATA0203!D31</f>
        <v>37557</v>
      </c>
      <c r="E31" s="3">
        <f>LEAFDATA0203!E31</f>
        <v>37571</v>
      </c>
      <c r="F31" s="3">
        <f>LEAFDATA0203!F31</f>
        <v>37585</v>
      </c>
      <c r="G31" s="3">
        <f>LEAFDATA0203!G31</f>
        <v>37599</v>
      </c>
      <c r="H31" s="3">
        <f>LEAFDATA0203!H31</f>
        <v>37613</v>
      </c>
      <c r="I31" s="3">
        <f>LEAFDATA0203!I31</f>
        <v>37627</v>
      </c>
      <c r="J31" s="3">
        <f>LEAFDATA0203!J31</f>
        <v>37641</v>
      </c>
      <c r="K31" s="3">
        <f>LEAFDATA0203!K31</f>
        <v>37655</v>
      </c>
      <c r="L31" s="3">
        <f>LEAFDATA0203!L31</f>
        <v>37669</v>
      </c>
      <c r="M31" s="3">
        <f>LEAFDATA0203!M31</f>
        <v>37679</v>
      </c>
      <c r="N31" s="3">
        <f>LEAFDATA0203!N31</f>
        <v>37697</v>
      </c>
      <c r="O31" s="3">
        <f>LEAFDATA0203!O31</f>
        <v>37711</v>
      </c>
      <c r="P31" s="3">
        <f>LEAFDATA0203!P31</f>
        <v>37725</v>
      </c>
      <c r="Q31" s="3">
        <f>LEAFDATA0203!Q31</f>
        <v>37739</v>
      </c>
      <c r="R31" s="3">
        <f>LEAFDATA0203!R31</f>
        <v>37753</v>
      </c>
      <c r="S31" s="3">
        <f>LEAFDATA0203!S31</f>
        <v>37767</v>
      </c>
      <c r="T31" s="3">
        <f>LEAFDATA0203!T31</f>
        <v>37781</v>
      </c>
      <c r="U31" s="3">
        <f>LEAFDATA0203!U31</f>
        <v>37795</v>
      </c>
      <c r="V31" s="3">
        <f>LEAFDATA0203!V31</f>
        <v>37809</v>
      </c>
      <c r="W31" s="3">
        <f>LEAFDATA0203!W31</f>
        <v>37819</v>
      </c>
      <c r="X31" s="3">
        <f>LEAFDATA0203!X31</f>
        <v>37837</v>
      </c>
      <c r="Y31" s="3">
        <f>LEAFDATA0203!Y31</f>
        <v>37851</v>
      </c>
      <c r="Z31" s="3">
        <f>LEAFDATA0203!Z31</f>
        <v>37865</v>
      </c>
      <c r="AA31" s="3">
        <f>LEAFDATA0203!AA31</f>
        <v>37880</v>
      </c>
      <c r="AB31" s="3">
        <f>LEAFDATA0203!AB31</f>
        <v>37893</v>
      </c>
      <c r="AC31" s="11"/>
    </row>
    <row r="32" spans="2:28" ht="12">
      <c r="B32" s="5" t="s">
        <v>21</v>
      </c>
      <c r="C32" s="7">
        <f aca="true" t="shared" si="0" ref="C32:AB32">AVERAGE(C12:C17)</f>
        <v>3.760683760683761E-05</v>
      </c>
      <c r="D32" s="7">
        <f t="shared" si="0"/>
        <v>0.0005404357298474945</v>
      </c>
      <c r="E32" s="7">
        <f t="shared" si="0"/>
        <v>0.0004601851851851852</v>
      </c>
      <c r="F32" s="7">
        <f t="shared" si="0"/>
        <v>0.0014766666666666667</v>
      </c>
      <c r="G32" s="7">
        <f t="shared" si="0"/>
        <v>0.000776031746031746</v>
      </c>
      <c r="H32" s="7">
        <f t="shared" si="0"/>
        <v>0.0005037037037037037</v>
      </c>
      <c r="I32" s="7">
        <f t="shared" si="0"/>
        <v>0.0006683456790123457</v>
      </c>
      <c r="J32" s="7">
        <f t="shared" si="0"/>
        <v>0.0004892592592592593</v>
      </c>
      <c r="K32" s="7">
        <f t="shared" si="0"/>
        <v>0.000344973544973545</v>
      </c>
      <c r="L32" s="7">
        <f t="shared" si="0"/>
        <v>0.00020767195767195764</v>
      </c>
      <c r="M32" s="7">
        <f t="shared" si="0"/>
        <v>9.291133557800223E-05</v>
      </c>
      <c r="N32" s="7">
        <f t="shared" si="0"/>
        <v>7.2E-05</v>
      </c>
      <c r="O32" s="7">
        <f t="shared" si="0"/>
        <v>0.005186137566137567</v>
      </c>
      <c r="P32" s="7">
        <f t="shared" si="0"/>
        <v>0.0013627024827024825</v>
      </c>
      <c r="Q32" s="7">
        <f t="shared" si="0"/>
        <v>0.0005153968253968254</v>
      </c>
      <c r="R32" s="7">
        <f t="shared" si="0"/>
        <v>3.846913580246913E-05</v>
      </c>
      <c r="S32" s="7">
        <f t="shared" si="0"/>
        <v>0.0008420987654320988</v>
      </c>
      <c r="T32" s="7">
        <f t="shared" si="0"/>
        <v>0.0007022329059829059</v>
      </c>
      <c r="U32" s="7">
        <f t="shared" si="0"/>
        <v>0.00018343915343915348</v>
      </c>
      <c r="V32" s="7">
        <f t="shared" si="0"/>
        <v>0.0010738765432098767</v>
      </c>
      <c r="W32" s="7">
        <f t="shared" si="0"/>
        <v>0.0007217674291938998</v>
      </c>
      <c r="X32" s="7">
        <f t="shared" si="0"/>
        <v>0.0014736688825577715</v>
      </c>
      <c r="Y32" s="7">
        <f t="shared" si="0"/>
        <v>0.000873915343915344</v>
      </c>
      <c r="Z32" s="7">
        <f t="shared" si="0"/>
        <v>0.0014617989417989418</v>
      </c>
      <c r="AA32" s="7">
        <f t="shared" si="0"/>
        <v>0.0009233148148148147</v>
      </c>
      <c r="AB32" s="7">
        <f t="shared" si="0"/>
        <v>0.00021292497625830962</v>
      </c>
    </row>
    <row r="33" spans="2:28" ht="12">
      <c r="B33" s="5" t="s">
        <v>22</v>
      </c>
      <c r="C33" s="7">
        <f aca="true" t="shared" si="1" ref="C33:AB33">AVERAGE(C18:C23)</f>
        <v>0.0016952592592592592</v>
      </c>
      <c r="D33" s="7">
        <f t="shared" si="1"/>
        <v>0</v>
      </c>
      <c r="E33" s="7">
        <f t="shared" si="1"/>
        <v>0.0030763932980599645</v>
      </c>
      <c r="F33" s="7">
        <f t="shared" si="1"/>
        <v>0.000671058201058201</v>
      </c>
      <c r="G33" s="7">
        <f t="shared" si="1"/>
        <v>0.004643968253968254</v>
      </c>
      <c r="H33" s="7">
        <f t="shared" si="1"/>
        <v>0.004216058201058201</v>
      </c>
      <c r="I33" s="7">
        <f t="shared" si="1"/>
        <v>0.004476719576719576</v>
      </c>
      <c r="J33" s="7">
        <f t="shared" si="1"/>
        <v>0</v>
      </c>
      <c r="K33" s="7">
        <f t="shared" si="1"/>
        <v>0.0003535978835978836</v>
      </c>
      <c r="L33" s="7">
        <f t="shared" si="1"/>
        <v>0.002961622574955908</v>
      </c>
      <c r="M33" s="7">
        <f t="shared" si="1"/>
        <v>0</v>
      </c>
      <c r="N33" s="7">
        <f t="shared" si="1"/>
        <v>0.0007029218106995885</v>
      </c>
      <c r="O33" s="7">
        <f t="shared" si="1"/>
        <v>0.0010928571428571428</v>
      </c>
      <c r="P33" s="7">
        <f t="shared" si="1"/>
        <v>8.772486772486772E-05</v>
      </c>
      <c r="Q33" s="7">
        <f t="shared" si="1"/>
        <v>0.00025338624338624337</v>
      </c>
      <c r="R33" s="7">
        <f t="shared" si="1"/>
        <v>0.0008581150793650793</v>
      </c>
      <c r="S33" s="7">
        <f t="shared" si="1"/>
        <v>0.0008086075159408493</v>
      </c>
      <c r="T33" s="7">
        <f t="shared" si="1"/>
        <v>5.236467236467237E-05</v>
      </c>
      <c r="U33" s="7">
        <f t="shared" si="1"/>
        <v>3.148555148555149E-05</v>
      </c>
      <c r="V33" s="7">
        <f t="shared" si="1"/>
        <v>0.00019002469135802468</v>
      </c>
      <c r="W33" s="7">
        <f t="shared" si="1"/>
        <v>0.0001463817663817664</v>
      </c>
      <c r="X33" s="7">
        <f t="shared" si="1"/>
        <v>0.0015843621399176955</v>
      </c>
      <c r="Y33" s="7">
        <f t="shared" si="1"/>
        <v>0.0027563492063492063</v>
      </c>
      <c r="Z33" s="7">
        <f t="shared" si="1"/>
        <v>0.0030091005291005297</v>
      </c>
      <c r="AA33" s="7">
        <f t="shared" si="1"/>
        <v>0.0007485432098765432</v>
      </c>
      <c r="AB33" s="7">
        <f t="shared" si="1"/>
        <v>0.0009002849002849002</v>
      </c>
    </row>
    <row r="34" spans="2:28" ht="12">
      <c r="B34" s="5" t="s">
        <v>23</v>
      </c>
      <c r="C34" s="7">
        <f aca="true" t="shared" si="2" ref="C34:W34">AVERAGE(C24:C29)</f>
        <v>0.0008409586056644879</v>
      </c>
      <c r="D34" s="7">
        <f t="shared" si="2"/>
        <v>0</v>
      </c>
      <c r="E34" s="7">
        <f t="shared" si="2"/>
        <v>0.0005489711934156379</v>
      </c>
      <c r="F34" s="7">
        <f t="shared" si="2"/>
        <v>0.00198962962962963</v>
      </c>
      <c r="G34" s="7">
        <f t="shared" si="2"/>
        <v>0.0018360846560846562</v>
      </c>
      <c r="H34" s="7">
        <f t="shared" si="2"/>
        <v>0.000697258014316838</v>
      </c>
      <c r="I34" s="7">
        <f t="shared" si="2"/>
        <v>0.003105820105820106</v>
      </c>
      <c r="J34" s="7">
        <f t="shared" si="2"/>
        <v>0.00040547008547008544</v>
      </c>
      <c r="K34" s="7">
        <f t="shared" si="2"/>
        <v>0.0007027513227513228</v>
      </c>
      <c r="L34" s="7">
        <f t="shared" si="2"/>
        <v>0</v>
      </c>
      <c r="M34" s="7">
        <f t="shared" si="2"/>
        <v>0.0007283501683501684</v>
      </c>
      <c r="N34" s="7">
        <f t="shared" si="2"/>
        <v>0.010978260842038623</v>
      </c>
      <c r="O34" s="7">
        <f t="shared" si="2"/>
        <v>0.001778941798941799</v>
      </c>
      <c r="P34" s="7">
        <f t="shared" si="2"/>
        <v>0.0010451851851851852</v>
      </c>
      <c r="Q34" s="7">
        <f t="shared" si="2"/>
        <v>0.007494179894179894</v>
      </c>
      <c r="R34" s="7">
        <f t="shared" si="2"/>
        <v>0.0021415013227513223</v>
      </c>
      <c r="S34" s="7">
        <f t="shared" si="2"/>
        <v>0.001874204178537512</v>
      </c>
      <c r="T34" s="7">
        <f t="shared" si="2"/>
        <v>0.0008880870980870981</v>
      </c>
      <c r="U34" s="7">
        <f t="shared" si="2"/>
        <v>0.000581005291005291</v>
      </c>
      <c r="V34" s="7">
        <f t="shared" si="2"/>
        <v>3.3629629629629636E-05</v>
      </c>
      <c r="W34" s="7">
        <f t="shared" si="2"/>
        <v>0.0001333903133903134</v>
      </c>
      <c r="X34" s="7">
        <f>AVERAGE(X24:X29)</f>
        <v>0.001228104282548727</v>
      </c>
      <c r="Y34" s="7">
        <f>AVERAGE(Y24:Y29)</f>
        <v>0.0027730158730158733</v>
      </c>
      <c r="Z34" s="7">
        <f>AVERAGE(Z24:Z29)</f>
        <v>0.003103915343915344</v>
      </c>
      <c r="AA34" s="7">
        <f>AVERAGE(AA24:AA29)</f>
        <v>0.0021343950617283953</v>
      </c>
      <c r="AB34" s="7">
        <f>AVERAGE(AB24:AB29)</f>
        <v>7.407407407407409E-06</v>
      </c>
    </row>
    <row r="35" spans="2:28" ht="12">
      <c r="B35" s="5" t="s">
        <v>24</v>
      </c>
      <c r="C35" s="7">
        <f>AVERAGE(C32:C34)</f>
        <v>0.0008579415675101948</v>
      </c>
      <c r="D35" s="7">
        <f aca="true" t="shared" si="3" ref="D35:W35">AVERAGE(D12:D29)</f>
        <v>0.00018014524328249817</v>
      </c>
      <c r="E35" s="7">
        <f t="shared" si="3"/>
        <v>0.0013618498922202623</v>
      </c>
      <c r="F35" s="7">
        <f t="shared" si="3"/>
        <v>0.0013791181657848326</v>
      </c>
      <c r="G35" s="7">
        <f t="shared" si="3"/>
        <v>0.002418694885361552</v>
      </c>
      <c r="H35" s="7">
        <f t="shared" si="3"/>
        <v>0.0018056733063595808</v>
      </c>
      <c r="I35" s="7">
        <f t="shared" si="3"/>
        <v>0.002750295120517343</v>
      </c>
      <c r="J35" s="7">
        <f t="shared" si="3"/>
        <v>0.00029824311490978157</v>
      </c>
      <c r="K35" s="7">
        <f t="shared" si="3"/>
        <v>0.0004671075837742504</v>
      </c>
      <c r="L35" s="7">
        <f t="shared" si="3"/>
        <v>0.0010564315108759553</v>
      </c>
      <c r="M35" s="7">
        <f t="shared" si="3"/>
        <v>0.00027375383464272354</v>
      </c>
      <c r="N35" s="7">
        <f t="shared" si="3"/>
        <v>0.0039177275509127375</v>
      </c>
      <c r="O35" s="7">
        <f t="shared" si="3"/>
        <v>0.0026859788359788364</v>
      </c>
      <c r="P35" s="7">
        <f t="shared" si="3"/>
        <v>0.0008318708452041784</v>
      </c>
      <c r="Q35" s="7">
        <f t="shared" si="3"/>
        <v>0.0027543209876543214</v>
      </c>
      <c r="R35" s="7">
        <f t="shared" si="3"/>
        <v>0.0010126951793062904</v>
      </c>
      <c r="S35" s="7">
        <f t="shared" si="3"/>
        <v>0.0011749701533034867</v>
      </c>
      <c r="T35" s="7">
        <f t="shared" si="3"/>
        <v>0.0005475615588115588</v>
      </c>
      <c r="U35" s="7">
        <f t="shared" si="3"/>
        <v>0.00026530999864333196</v>
      </c>
      <c r="V35" s="7">
        <f t="shared" si="3"/>
        <v>0.00043251028806584363</v>
      </c>
      <c r="W35" s="7">
        <f t="shared" si="3"/>
        <v>0.0003338465029886599</v>
      </c>
      <c r="X35" s="7">
        <f>AVERAGE(X32:X34)</f>
        <v>0.0014287117683413981</v>
      </c>
      <c r="Y35" s="7">
        <f>AVERAGE(Y12:Y29)</f>
        <v>0.002134426807760141</v>
      </c>
      <c r="Z35" s="7">
        <f>AVERAGE(Z12:Z29)</f>
        <v>0.0025249382716049386</v>
      </c>
      <c r="AA35" s="7">
        <f>AVERAGE(AA12:AA29)</f>
        <v>0.0012687510288065845</v>
      </c>
      <c r="AB35" s="7">
        <f>AVERAGE(AB12:AB29)</f>
        <v>0.0003735390946502058</v>
      </c>
    </row>
    <row r="37" spans="2:28" ht="12">
      <c r="B37" s="5" t="s">
        <v>25</v>
      </c>
      <c r="C37">
        <f aca="true" t="shared" si="4" ref="C37:AB37">COUNT(C12:C17)</f>
        <v>6</v>
      </c>
      <c r="D37">
        <f t="shared" si="4"/>
        <v>6</v>
      </c>
      <c r="E37">
        <f t="shared" si="4"/>
        <v>6</v>
      </c>
      <c r="F37">
        <f t="shared" si="4"/>
        <v>6</v>
      </c>
      <c r="G37">
        <f t="shared" si="4"/>
        <v>6</v>
      </c>
      <c r="H37">
        <f t="shared" si="4"/>
        <v>6</v>
      </c>
      <c r="I37">
        <f t="shared" si="4"/>
        <v>6</v>
      </c>
      <c r="J37">
        <f t="shared" si="4"/>
        <v>6</v>
      </c>
      <c r="K37">
        <f t="shared" si="4"/>
        <v>6</v>
      </c>
      <c r="L37">
        <f t="shared" si="4"/>
        <v>6</v>
      </c>
      <c r="M37">
        <f t="shared" si="4"/>
        <v>6</v>
      </c>
      <c r="N37">
        <f t="shared" si="4"/>
        <v>6</v>
      </c>
      <c r="O37">
        <f t="shared" si="4"/>
        <v>6</v>
      </c>
      <c r="P37">
        <f t="shared" si="4"/>
        <v>6</v>
      </c>
      <c r="Q37">
        <f t="shared" si="4"/>
        <v>6</v>
      </c>
      <c r="R37">
        <f t="shared" si="4"/>
        <v>6</v>
      </c>
      <c r="S37">
        <f t="shared" si="4"/>
        <v>6</v>
      </c>
      <c r="T37">
        <f t="shared" si="4"/>
        <v>6</v>
      </c>
      <c r="U37">
        <f t="shared" si="4"/>
        <v>6</v>
      </c>
      <c r="V37">
        <f t="shared" si="4"/>
        <v>6</v>
      </c>
      <c r="W37">
        <f t="shared" si="4"/>
        <v>6</v>
      </c>
      <c r="X37">
        <f t="shared" si="4"/>
        <v>6</v>
      </c>
      <c r="Y37">
        <f t="shared" si="4"/>
        <v>6</v>
      </c>
      <c r="Z37">
        <f t="shared" si="4"/>
        <v>6</v>
      </c>
      <c r="AA37">
        <f t="shared" si="4"/>
        <v>6</v>
      </c>
      <c r="AB37">
        <f t="shared" si="4"/>
        <v>6</v>
      </c>
    </row>
    <row r="38" spans="2:28" ht="12">
      <c r="B38" s="5" t="s">
        <v>26</v>
      </c>
      <c r="C38">
        <f aca="true" t="shared" si="5" ref="C38:AB38">COUNT(C18:C23)</f>
        <v>6</v>
      </c>
      <c r="D38">
        <f t="shared" si="5"/>
        <v>6</v>
      </c>
      <c r="E38">
        <f t="shared" si="5"/>
        <v>6</v>
      </c>
      <c r="F38">
        <f t="shared" si="5"/>
        <v>6</v>
      </c>
      <c r="G38">
        <f t="shared" si="5"/>
        <v>6</v>
      </c>
      <c r="H38">
        <f t="shared" si="5"/>
        <v>6</v>
      </c>
      <c r="I38">
        <f t="shared" si="5"/>
        <v>6</v>
      </c>
      <c r="J38">
        <f t="shared" si="5"/>
        <v>6</v>
      </c>
      <c r="K38">
        <f t="shared" si="5"/>
        <v>6</v>
      </c>
      <c r="L38">
        <f t="shared" si="5"/>
        <v>6</v>
      </c>
      <c r="M38">
        <f t="shared" si="5"/>
        <v>6</v>
      </c>
      <c r="N38">
        <f t="shared" si="5"/>
        <v>6</v>
      </c>
      <c r="O38">
        <f t="shared" si="5"/>
        <v>6</v>
      </c>
      <c r="P38">
        <f t="shared" si="5"/>
        <v>6</v>
      </c>
      <c r="Q38">
        <f t="shared" si="5"/>
        <v>6</v>
      </c>
      <c r="R38">
        <f t="shared" si="5"/>
        <v>6</v>
      </c>
      <c r="S38">
        <f t="shared" si="5"/>
        <v>6</v>
      </c>
      <c r="T38">
        <f t="shared" si="5"/>
        <v>6</v>
      </c>
      <c r="U38">
        <f t="shared" si="5"/>
        <v>6</v>
      </c>
      <c r="V38">
        <f t="shared" si="5"/>
        <v>6</v>
      </c>
      <c r="W38">
        <f t="shared" si="5"/>
        <v>6</v>
      </c>
      <c r="X38">
        <f t="shared" si="5"/>
        <v>6</v>
      </c>
      <c r="Y38">
        <f t="shared" si="5"/>
        <v>6</v>
      </c>
      <c r="Z38">
        <f t="shared" si="5"/>
        <v>6</v>
      </c>
      <c r="AA38">
        <f t="shared" si="5"/>
        <v>6</v>
      </c>
      <c r="AB38">
        <f t="shared" si="5"/>
        <v>6</v>
      </c>
    </row>
    <row r="39" spans="2:28" ht="12">
      <c r="B39" s="5" t="s">
        <v>27</v>
      </c>
      <c r="C39">
        <f aca="true" t="shared" si="6" ref="C39:AB39">COUNT(C24:C29)</f>
        <v>6</v>
      </c>
      <c r="D39">
        <f t="shared" si="6"/>
        <v>6</v>
      </c>
      <c r="E39">
        <f t="shared" si="6"/>
        <v>6</v>
      </c>
      <c r="F39">
        <f t="shared" si="6"/>
        <v>6</v>
      </c>
      <c r="G39">
        <f t="shared" si="6"/>
        <v>6</v>
      </c>
      <c r="H39">
        <f t="shared" si="6"/>
        <v>6</v>
      </c>
      <c r="I39">
        <f t="shared" si="6"/>
        <v>6</v>
      </c>
      <c r="J39">
        <f t="shared" si="6"/>
        <v>6</v>
      </c>
      <c r="K39">
        <f t="shared" si="6"/>
        <v>6</v>
      </c>
      <c r="L39">
        <f t="shared" si="6"/>
        <v>6</v>
      </c>
      <c r="M39">
        <f t="shared" si="6"/>
        <v>6</v>
      </c>
      <c r="N39">
        <f t="shared" si="6"/>
        <v>6</v>
      </c>
      <c r="O39">
        <f t="shared" si="6"/>
        <v>6</v>
      </c>
      <c r="P39">
        <f t="shared" si="6"/>
        <v>6</v>
      </c>
      <c r="Q39">
        <f t="shared" si="6"/>
        <v>6</v>
      </c>
      <c r="R39">
        <f t="shared" si="6"/>
        <v>6</v>
      </c>
      <c r="S39">
        <f t="shared" si="6"/>
        <v>6</v>
      </c>
      <c r="T39">
        <f t="shared" si="6"/>
        <v>6</v>
      </c>
      <c r="U39">
        <f t="shared" si="6"/>
        <v>6</v>
      </c>
      <c r="V39">
        <f t="shared" si="6"/>
        <v>6</v>
      </c>
      <c r="W39">
        <f t="shared" si="6"/>
        <v>6</v>
      </c>
      <c r="X39">
        <f t="shared" si="6"/>
        <v>6</v>
      </c>
      <c r="Y39">
        <f t="shared" si="6"/>
        <v>6</v>
      </c>
      <c r="Z39">
        <f t="shared" si="6"/>
        <v>6</v>
      </c>
      <c r="AA39">
        <f t="shared" si="6"/>
        <v>6</v>
      </c>
      <c r="AB39">
        <f t="shared" si="6"/>
        <v>6</v>
      </c>
    </row>
    <row r="40" spans="2:33" ht="12">
      <c r="B40" s="5" t="s">
        <v>28</v>
      </c>
      <c r="C40">
        <f aca="true" t="shared" si="7" ref="C40:AB40">COUNT(C12:C29)</f>
        <v>18</v>
      </c>
      <c r="D40">
        <f t="shared" si="7"/>
        <v>18</v>
      </c>
      <c r="E40">
        <f t="shared" si="7"/>
        <v>18</v>
      </c>
      <c r="F40">
        <f t="shared" si="7"/>
        <v>18</v>
      </c>
      <c r="G40">
        <f t="shared" si="7"/>
        <v>18</v>
      </c>
      <c r="H40">
        <f t="shared" si="7"/>
        <v>18</v>
      </c>
      <c r="I40">
        <f t="shared" si="7"/>
        <v>18</v>
      </c>
      <c r="J40">
        <f t="shared" si="7"/>
        <v>18</v>
      </c>
      <c r="K40">
        <f t="shared" si="7"/>
        <v>18</v>
      </c>
      <c r="L40">
        <f t="shared" si="7"/>
        <v>18</v>
      </c>
      <c r="M40">
        <f t="shared" si="7"/>
        <v>18</v>
      </c>
      <c r="N40">
        <f t="shared" si="7"/>
        <v>18</v>
      </c>
      <c r="O40">
        <f t="shared" si="7"/>
        <v>18</v>
      </c>
      <c r="P40">
        <f t="shared" si="7"/>
        <v>18</v>
      </c>
      <c r="Q40">
        <f t="shared" si="7"/>
        <v>18</v>
      </c>
      <c r="R40">
        <f t="shared" si="7"/>
        <v>18</v>
      </c>
      <c r="S40">
        <f t="shared" si="7"/>
        <v>18</v>
      </c>
      <c r="T40">
        <f t="shared" si="7"/>
        <v>18</v>
      </c>
      <c r="U40">
        <f t="shared" si="7"/>
        <v>18</v>
      </c>
      <c r="V40">
        <f t="shared" si="7"/>
        <v>18</v>
      </c>
      <c r="W40">
        <f t="shared" si="7"/>
        <v>18</v>
      </c>
      <c r="X40">
        <f t="shared" si="7"/>
        <v>18</v>
      </c>
      <c r="Y40">
        <f t="shared" si="7"/>
        <v>18</v>
      </c>
      <c r="Z40">
        <f t="shared" si="7"/>
        <v>18</v>
      </c>
      <c r="AA40">
        <f t="shared" si="7"/>
        <v>18</v>
      </c>
      <c r="AB40">
        <f t="shared" si="7"/>
        <v>18</v>
      </c>
      <c r="AG40" s="14" t="s">
        <v>58</v>
      </c>
    </row>
    <row r="41" ht="12">
      <c r="AD41" s="6" t="s">
        <v>60</v>
      </c>
    </row>
    <row r="42" spans="3:35" ht="12">
      <c r="C42" s="1" t="s">
        <v>64</v>
      </c>
      <c r="AC42" s="6" t="s">
        <v>47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60</v>
      </c>
      <c r="D43" s="6" t="s">
        <v>60</v>
      </c>
      <c r="E43" s="6" t="s">
        <v>60</v>
      </c>
      <c r="F43" s="6" t="s">
        <v>60</v>
      </c>
      <c r="G43" s="6" t="s">
        <v>60</v>
      </c>
      <c r="H43" s="6" t="s">
        <v>60</v>
      </c>
      <c r="I43" s="6" t="s">
        <v>60</v>
      </c>
      <c r="J43" s="6" t="s">
        <v>60</v>
      </c>
      <c r="K43" s="6" t="s">
        <v>60</v>
      </c>
      <c r="L43" s="6" t="s">
        <v>60</v>
      </c>
      <c r="M43" s="6" t="s">
        <v>60</v>
      </c>
      <c r="N43" s="6" t="s">
        <v>60</v>
      </c>
      <c r="O43" s="6" t="s">
        <v>60</v>
      </c>
      <c r="P43" s="6" t="s">
        <v>60</v>
      </c>
      <c r="Q43" s="6" t="s">
        <v>60</v>
      </c>
      <c r="R43" s="6" t="s">
        <v>60</v>
      </c>
      <c r="S43" s="6" t="s">
        <v>60</v>
      </c>
      <c r="T43" s="6" t="s">
        <v>60</v>
      </c>
      <c r="U43" s="6" t="s">
        <v>60</v>
      </c>
      <c r="V43" s="6" t="s">
        <v>60</v>
      </c>
      <c r="W43" s="6" t="s">
        <v>60</v>
      </c>
      <c r="X43" s="6" t="s">
        <v>60</v>
      </c>
      <c r="Y43" s="6" t="s">
        <v>60</v>
      </c>
      <c r="Z43" s="6" t="s">
        <v>60</v>
      </c>
      <c r="AA43" s="6" t="s">
        <v>60</v>
      </c>
      <c r="AB43" s="6" t="s">
        <v>60</v>
      </c>
      <c r="AC43" s="6" t="s">
        <v>60</v>
      </c>
      <c r="AD43" s="8" t="s">
        <v>30</v>
      </c>
      <c r="AG43" s="6" t="s">
        <v>60</v>
      </c>
      <c r="AI43" s="6" t="s">
        <v>60</v>
      </c>
    </row>
    <row r="44" spans="2:35" s="2" customFormat="1" ht="12">
      <c r="B44" s="4" t="s">
        <v>1</v>
      </c>
      <c r="C44" s="3">
        <f>LEAFDATA0203!C44</f>
        <v>37543</v>
      </c>
      <c r="D44" s="3">
        <f>LEAFDATA0203!D44</f>
        <v>37557</v>
      </c>
      <c r="E44" s="3">
        <f>LEAFDATA0203!E44</f>
        <v>37571</v>
      </c>
      <c r="F44" s="3">
        <f>LEAFDATA0203!F44</f>
        <v>37585</v>
      </c>
      <c r="G44" s="3">
        <f>LEAFDATA0203!G44</f>
        <v>37599</v>
      </c>
      <c r="H44" s="3">
        <f>LEAFDATA0203!H44</f>
        <v>37613</v>
      </c>
      <c r="I44" s="3">
        <f>LEAFDATA0203!I44</f>
        <v>37627</v>
      </c>
      <c r="J44" s="3">
        <f>LEAFDATA0203!J44</f>
        <v>37641</v>
      </c>
      <c r="K44" s="3">
        <f>LEAFDATA0203!K44</f>
        <v>37655</v>
      </c>
      <c r="L44" s="3">
        <f>LEAFDATA0203!L44</f>
        <v>37669</v>
      </c>
      <c r="M44" s="3">
        <f>LEAFDATA0203!M44</f>
        <v>37679</v>
      </c>
      <c r="N44" s="3">
        <f>LEAFDATA0203!N44</f>
        <v>37697</v>
      </c>
      <c r="O44" s="3">
        <f>LEAFDATA0203!O44</f>
        <v>37711</v>
      </c>
      <c r="P44" s="3">
        <f>LEAFDATA0203!P44</f>
        <v>37725</v>
      </c>
      <c r="Q44" s="3">
        <f>LEAFDATA0203!Q44</f>
        <v>37739</v>
      </c>
      <c r="R44" s="3">
        <f>LEAFDATA0203!R44</f>
        <v>37753</v>
      </c>
      <c r="S44" s="3">
        <f>LEAFDATA0203!S44</f>
        <v>37767</v>
      </c>
      <c r="T44" s="3">
        <f>LEAFDATA0203!T44</f>
        <v>37781</v>
      </c>
      <c r="U44" s="3">
        <f>LEAFDATA0203!U44</f>
        <v>37795</v>
      </c>
      <c r="V44" s="3">
        <f>LEAFDATA0203!V44</f>
        <v>37809</v>
      </c>
      <c r="W44" s="3">
        <f>LEAFDATA0203!W44</f>
        <v>37819</v>
      </c>
      <c r="X44" s="3">
        <f>LEAFDATA0203!X44</f>
        <v>37837</v>
      </c>
      <c r="Y44" s="3">
        <f>LEAFDATA0203!Y44</f>
        <v>37851</v>
      </c>
      <c r="Z44" s="3">
        <f>LEAFDATA0203!Z44</f>
        <v>37865</v>
      </c>
      <c r="AA44" s="3">
        <f>LEAFDATA0203!AA44</f>
        <v>37880</v>
      </c>
      <c r="AB44" s="3">
        <f>LEAFDATA0203!AB44</f>
        <v>37893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0.01*('[1]hoct1402'!$N13/(0.25*(9-'[1]hoct1402'!$G13)))</f>
        <v>0.0029333333333333334</v>
      </c>
      <c r="D45" s="7">
        <f>0.01*('[2]hoct2802'!$N13/(0.25*(9-'[2]hoct2802'!$G13)))</f>
        <v>0.021351111111111112</v>
      </c>
      <c r="E45" s="7">
        <f>0.01*('[3]hnov1102'!$N13/(0.25*(9-'[3]hnov1102'!$G13)))</f>
        <v>0.0061288888888888894</v>
      </c>
      <c r="F45" s="7">
        <f>0.01*('[4]hnov2502'!$N13/(0.25*(9-'[4]hnov2502'!$G13)))</f>
        <v>0.029817777777777776</v>
      </c>
      <c r="G45" s="7">
        <f>0.01*('[5]hdec0902'!$N13/(0.25*(9-'[5]hdec0902'!$G13)))</f>
        <v>0.041977777777777774</v>
      </c>
      <c r="H45" s="7">
        <f>0.01*('[6]hdec2302'!$N13/(0.25*(9-'[6]hdec2302'!$G13)))</f>
        <v>0.04533333333333333</v>
      </c>
      <c r="I45" s="7">
        <f>0.01*('[7]hjan0603'!$N13/(0.25*(9-'[7]hjan0603'!$G13)))</f>
        <v>0.046217777777777774</v>
      </c>
      <c r="J45" s="7">
        <f>0.01*('[8]hjan2003'!$N13/(0.25*(9-'[8]hjan2003'!$G13)))</f>
        <v>0</v>
      </c>
      <c r="K45" s="7">
        <f>0.01*('[9]hfeb0303'!$N13/(0.25*(9-'[9]hfeb0303'!$G13)))</f>
        <v>0</v>
      </c>
      <c r="L45" s="7">
        <f>0.01*('[10]hfeb1703'!$N13/(0.25*(9-'[10]hfeb1703'!$G13)))</f>
        <v>0.016133333333333333</v>
      </c>
      <c r="M45" s="7">
        <f>0.01*('[11]hfeb2703'!$N13/(0.25*(9-'[11]hfeb2703'!$G13)))</f>
        <v>0</v>
      </c>
      <c r="N45" s="7">
        <f>0.01*('[12]hmar1703'!$N13/(0.25*(9-'[12]hmar1703'!$G13)))</f>
        <v>0.0015644444444444445</v>
      </c>
      <c r="O45" s="7">
        <f>0.01*('[13]hmar3103'!$N13/(0.25*(9-'[13]hmar3103'!$G13)))</f>
        <v>0.02061777777777778</v>
      </c>
      <c r="P45" s="7">
        <f>0.01*('[14]hapr1403'!$N13/(0.25*(9-'[14]hapr1403'!$G13)))</f>
        <v>0</v>
      </c>
      <c r="Q45" s="7">
        <f>0.01*('[15]hapr2803'!$N13/(0.25*(9-'[15]hapr2803'!$G13)))</f>
        <v>0.043293333333333336</v>
      </c>
      <c r="R45" s="7">
        <f>0.01*('[16]hmay1203'!$N13/(0.25*(9-'[16]hmay1203'!$G13)))</f>
        <v>0</v>
      </c>
      <c r="S45" s="7">
        <f>0.01*('[17]hmay2603'!$N13/(0.25*(9-'[17]hmay2603'!$G13)))</f>
        <v>0</v>
      </c>
      <c r="T45" s="7">
        <f>0.01*('[18]hjun0903'!$N13/(0.25*(9-'[18]hjun0903'!$G13)))</f>
        <v>0.0038266666666666666</v>
      </c>
      <c r="U45" s="7">
        <f>0.01*('[19]hjun2303'!$N13/(0.25*(9-'[19]hjun2303'!$G13)))</f>
        <v>0</v>
      </c>
      <c r="V45" s="7">
        <f>0.01*('[20]hjul0703'!$N13/(0.25*(9-'[20]hjul0703'!$G13)))</f>
        <v>0.017248888888888887</v>
      </c>
      <c r="W45" s="7">
        <f>0.01*('[21]hjul1703'!$N13/(0.25*(9-'[21]hjul1703'!$G13)))</f>
        <v>0.027942222222222226</v>
      </c>
      <c r="X45" s="7">
        <f>0.01*('[22]haug0403'!$N13/(0.25*(9-'[22]haug0403'!$G13)))</f>
        <v>0</v>
      </c>
      <c r="Y45" s="7">
        <f>0.01*('[23]haug1803'!$N13/(0.25*(9-'[23]haug1803'!$G13)))</f>
        <v>0</v>
      </c>
      <c r="Z45" s="7">
        <f>0.01*('[24]hsep0103'!$N13/(0.25*(9-'[24]hsep0103'!$G13)))</f>
        <v>0.03569777777777778</v>
      </c>
      <c r="AA45" s="7">
        <f>0.01*('[25]hsep1603'!$N13/(0.25*(9-'[25]hsep1603'!$G13)))</f>
        <v>0.03342666666666667</v>
      </c>
      <c r="AB45" s="7">
        <f>0.01*('[26]hsep2903'!$N13/(0.25*(9-'[26]hsep2903'!$G13)))</f>
        <v>0</v>
      </c>
      <c r="AC45" s="8">
        <f aca="true" t="shared" si="8" ref="AC45:AC62">SUM(C45:AB45)</f>
        <v>0.39351111111111103</v>
      </c>
      <c r="AD45" s="8">
        <f aca="true" t="shared" si="9" ref="AD45:AD62">AC45/AC79*365</f>
        <v>0.3945921855921855</v>
      </c>
      <c r="AF45" s="5" t="s">
        <v>2</v>
      </c>
      <c r="AG45" s="8">
        <f aca="true" t="shared" si="10" ref="AG45:AG62">AD45</f>
        <v>0.3945921855921855</v>
      </c>
      <c r="AH45" s="5" t="s">
        <v>2</v>
      </c>
      <c r="AI45" s="8">
        <f aca="true" t="shared" si="11" ref="AI45:AI62">0.5*AG45</f>
        <v>0.19729609279609275</v>
      </c>
      <c r="AK45" s="14" t="s">
        <v>65</v>
      </c>
      <c r="AL45" s="14"/>
      <c r="AM45" s="14"/>
    </row>
    <row r="46" spans="2:39" ht="12">
      <c r="B46" s="5" t="s">
        <v>3</v>
      </c>
      <c r="C46" s="7">
        <f>0.01*('[1]hoct1402'!$N14/(0.25*(9-'[1]hoct1402'!$G14)))</f>
        <v>0</v>
      </c>
      <c r="D46" s="7">
        <f>0.01*('[2]hoct2802'!$N14/(0.25*(9-'[2]hoct2802'!$G14)))</f>
        <v>0</v>
      </c>
      <c r="E46" s="7">
        <f>0.01*('[3]hnov1102'!$N14/(0.25*(9-'[3]hnov1102'!$G14)))</f>
        <v>0.027004444444444446</v>
      </c>
      <c r="F46" s="7">
        <f>0.01*('[4]hnov2502'!$N14/(0.25*(9-'[4]hnov2502'!$G14)))</f>
        <v>0</v>
      </c>
      <c r="G46" s="7">
        <f>0.01*('[5]hdec0902'!$N14/(0.25*(9-'[5]hdec0902'!$G14)))</f>
        <v>0.002328888888888889</v>
      </c>
      <c r="H46" s="7">
        <f>0.01*('[6]hdec2302'!$N14/(0.25*(9-'[6]hdec2302'!$G14)))</f>
        <v>0</v>
      </c>
      <c r="I46" s="7">
        <f>0.01*('[7]hjan0603'!$N14/(0.25*(9-'[7]hjan0603'!$G14)))</f>
        <v>0</v>
      </c>
      <c r="J46" s="7">
        <f>0.01*('[8]hjan2003'!$N14/(0.25*(9-'[8]hjan2003'!$G14)))</f>
        <v>0.03522666666666667</v>
      </c>
      <c r="K46" s="7">
        <f>0.01*('[9]hfeb0303'!$N14/(0.25*(9-'[9]hfeb0303'!$G14)))</f>
        <v>0.004862222222222223</v>
      </c>
      <c r="L46" s="7">
        <f>0.01*('[10]hfeb1703'!$N14/(0.25*(9-'[10]hfeb1703'!$G14)))</f>
        <v>0</v>
      </c>
      <c r="M46" s="7">
        <f>0.01*('[11]hfeb2703'!$N14/(0.25*(9-'[11]hfeb2703'!$G14)))</f>
        <v>0</v>
      </c>
      <c r="N46" s="7">
        <f>0.01*('[12]hmar1703'!$N14/(0.25*(9-'[12]hmar1703'!$G14)))</f>
        <v>0.004915555555555556</v>
      </c>
      <c r="O46" s="7">
        <f>0.01*('[13]hmar3103'!$N14/(0.25*(9-'[13]hmar3103'!$G14)))</f>
        <v>0.12755555555555556</v>
      </c>
      <c r="P46" s="7">
        <f>0.01*('[14]hapr1403'!$N14/(0.25*(9-'[14]hapr1403'!$G14)))</f>
        <v>0.005200000000000001</v>
      </c>
      <c r="Q46" s="7">
        <f>0.01*('[15]hapr2803'!$N14/(0.25*(9-'[15]hapr2803'!$G14)))</f>
        <v>0</v>
      </c>
      <c r="R46" s="7">
        <f>0.01*('[16]hmay1203'!$N14/(0.25*(9-'[16]hmay1203'!$G14)))</f>
        <v>0.003462222222222222</v>
      </c>
      <c r="S46" s="7">
        <f>0.01*('[17]hmay2603'!$N14/(0.25*(9-'[17]hmay2603'!$G14)))</f>
        <v>0.05282666666666667</v>
      </c>
      <c r="T46" s="7">
        <f>0.01*('[18]hjun0903'!$N14/(0.25*(9-'[18]hjun0903'!$G14)))</f>
        <v>0.0116</v>
      </c>
      <c r="U46" s="7">
        <f>0.01*('[19]hjun2303'!$N14/(0.25*(9-'[19]hjun2303'!$G14)))</f>
        <v>0</v>
      </c>
      <c r="V46" s="7">
        <f>0.01*('[20]hjul0703'!$N14/(0.25*(9-'[20]hjul0703'!$G14)))</f>
        <v>0.01676888888888889</v>
      </c>
      <c r="W46" s="7">
        <f>0.01*('[21]hjul1703'!$N14/(0.25*(9-'[21]hjul1703'!$G14)))</f>
        <v>0.005022222222222221</v>
      </c>
      <c r="X46" s="7">
        <f>0.01*('[22]haug0403'!$N14/(0.25*(9-'[22]haug0403'!$G14)))</f>
        <v>0.055217777777777775</v>
      </c>
      <c r="Y46" s="7">
        <f>0.01*('[23]haug1803'!$N14/(0.25*(9-'[23]haug1803'!$G14)))</f>
        <v>0.03076888888888889</v>
      </c>
      <c r="Z46" s="7">
        <f>0.01*('[24]hsep0103'!$N14/(0.25*(9-'[24]hsep0103'!$G14)))</f>
        <v>0.03813333333333334</v>
      </c>
      <c r="AA46" s="7">
        <f>0.01*('[25]hsep1603'!$N14/(0.25*(9-'[25]hsep1603'!$G14)))</f>
        <v>0.030422222222222222</v>
      </c>
      <c r="AB46" s="7">
        <f>0.01*('[26]hsep2903'!$N14/(0.25*(9-'[26]hsep2903'!$G14)))</f>
        <v>0</v>
      </c>
      <c r="AC46" s="8">
        <f t="shared" si="8"/>
        <v>0.45131555555555564</v>
      </c>
      <c r="AD46" s="8">
        <f t="shared" si="9"/>
        <v>0.4525554334554336</v>
      </c>
      <c r="AF46" s="5" t="s">
        <v>3</v>
      </c>
      <c r="AG46" s="8">
        <f t="shared" si="10"/>
        <v>0.4525554334554336</v>
      </c>
      <c r="AH46" s="5" t="s">
        <v>3</v>
      </c>
      <c r="AI46" s="8">
        <f t="shared" si="11"/>
        <v>0.2262777167277168</v>
      </c>
      <c r="AK46" s="14"/>
      <c r="AL46" s="14" t="s">
        <v>41</v>
      </c>
      <c r="AM46" s="15">
        <f>AVERAGE(AI45:AI50)</f>
        <v>0.14845338827838828</v>
      </c>
    </row>
    <row r="47" spans="2:35" ht="12">
      <c r="B47" s="5" t="s">
        <v>4</v>
      </c>
      <c r="C47" s="7">
        <f>0.01*('[1]hoct1402'!$N15/(0.25*(9-'[1]hoct1402'!$G15)))</f>
        <v>0</v>
      </c>
      <c r="D47" s="7">
        <f>0.01*('[2]hoct2802'!$N15/(0.25*(9-'[2]hoct2802'!$G15)))</f>
        <v>0</v>
      </c>
      <c r="E47" s="7">
        <f>0.01*('[3]hnov1102'!$N15/(0.25*(9-'[3]hnov1102'!$G15)))</f>
        <v>0</v>
      </c>
      <c r="F47" s="7">
        <f>0.01*('[4]hnov2502'!$N15/(0.25*(9-'[4]hnov2502'!$G15)))</f>
        <v>0.09422222222222222</v>
      </c>
      <c r="G47" s="7">
        <f>0.01*('[5]hdec0902'!$N15/(0.25*(9-'[5]hdec0902'!$G15)))</f>
        <v>0</v>
      </c>
      <c r="H47" s="7">
        <f>0.01*('[6]hdec2302'!$N15/(0.25*(9-'[6]hdec2302'!$G15)))</f>
        <v>0</v>
      </c>
      <c r="I47" s="7">
        <f>0.01*('[7]hjan0603'!$N15/(0.25*(9-'[7]hjan0603'!$G15)))</f>
        <v>0</v>
      </c>
      <c r="J47" s="7">
        <f>0.01*('[8]hjan2003'!$N15/(0.25*(9-'[8]hjan2003'!$G15)))</f>
        <v>0</v>
      </c>
      <c r="K47" s="7">
        <f>0.01*('[9]hfeb0303'!$N15/(0.25*(9-'[9]hfeb0303'!$G15)))</f>
        <v>0</v>
      </c>
      <c r="L47" s="7">
        <f>0.01*('[10]hfeb1703'!$N15/(0.25*(9-'[10]hfeb1703'!$G15)))</f>
        <v>0.001311111111111111</v>
      </c>
      <c r="M47" s="7">
        <f>0.01*('[11]hfeb2703'!$N15/(0.25*(9-'[11]hfeb2703'!$G15)))</f>
        <v>0</v>
      </c>
      <c r="N47" s="7">
        <f>0.01*('[12]hmar1703'!$N15/(0.25*(9-'[12]hmar1703'!$G15)))</f>
        <v>0</v>
      </c>
      <c r="O47" s="7">
        <f>0.01*('[13]hmar3103'!$N15/(0.25*(9-'[13]hmar3103'!$G15)))</f>
        <v>0.0074622222222222225</v>
      </c>
      <c r="P47" s="7">
        <f>0.01*('[14]hapr1403'!$N15/(0.25*(9-'[14]hapr1403'!$G15)))</f>
        <v>0</v>
      </c>
      <c r="Q47" s="7">
        <f>0.01*('[15]hapr2803'!$N15/(0.25*(9-'[15]hapr2803'!$G15)))</f>
        <v>0</v>
      </c>
      <c r="R47" s="7">
        <f>0.01*('[16]hmay1203'!$N15/(0.25*(9-'[16]hmay1203'!$G15)))</f>
        <v>0</v>
      </c>
      <c r="S47" s="7">
        <f>0.01*('[17]hmay2603'!$N15/(0.25*(9-'[17]hmay2603'!$G15)))</f>
        <v>0</v>
      </c>
      <c r="T47" s="7">
        <f>0.01*('[18]hjun0903'!$N15/(0.25*(9-'[18]hjun0903'!$G15)))</f>
        <v>0</v>
      </c>
      <c r="U47" s="7">
        <f>0.01*('[19]hjun2303'!$N15/(0.25*(9-'[19]hjun2303'!$G15)))</f>
        <v>0</v>
      </c>
      <c r="V47" s="7">
        <f>0.01*('[20]hjul0703'!$N15/(0.25*(9-'[20]hjul0703'!$G15)))</f>
        <v>0.02572444444444445</v>
      </c>
      <c r="W47" s="7">
        <f>0.01*('[21]hjul1703'!$N15/(0.25*(9-'[21]hjul1703'!$G15)))</f>
        <v>0.0011200000000000001</v>
      </c>
      <c r="X47" s="7">
        <f>0.01*('[22]haug0403'!$N15/(0.25*(9-'[22]haug0403'!$G15)))</f>
        <v>0</v>
      </c>
      <c r="Y47" s="7">
        <f>0.01*('[23]haug1803'!$N15/(0.25*(9-'[23]haug1803'!$G15)))</f>
        <v>0</v>
      </c>
      <c r="Z47" s="7">
        <f>0.01*('[24]hsep0103'!$N15/(0.25*(9-'[24]hsep0103'!$G15)))</f>
        <v>0</v>
      </c>
      <c r="AA47" s="7">
        <f>0.01*('[25]hsep1603'!$N15/(0.25*(9-'[25]hsep1603'!$G15)))</f>
        <v>0</v>
      </c>
      <c r="AB47" s="7">
        <f>0.01*('[26]hsep2903'!$N15/(0.25*(9-'[26]hsep2903'!$G15)))</f>
        <v>0.002288888888888889</v>
      </c>
      <c r="AC47" s="8">
        <f t="shared" si="8"/>
        <v>0.1321288888888889</v>
      </c>
      <c r="AD47" s="8">
        <f t="shared" si="9"/>
        <v>0.13249188034188036</v>
      </c>
      <c r="AF47" s="5" t="s">
        <v>4</v>
      </c>
      <c r="AG47" s="8">
        <f t="shared" si="10"/>
        <v>0.13249188034188036</v>
      </c>
      <c r="AH47" s="5" t="s">
        <v>4</v>
      </c>
      <c r="AI47" s="8">
        <f t="shared" si="11"/>
        <v>0.06624594017094018</v>
      </c>
    </row>
    <row r="48" spans="2:35" ht="12">
      <c r="B48" s="5" t="s">
        <v>5</v>
      </c>
      <c r="C48" s="7">
        <f>0.01*('[1]hoct1402'!$N16/(0.25*(9-'[1]hoct1402'!$G16)))</f>
        <v>0</v>
      </c>
      <c r="D48" s="7">
        <f>0.01*('[2]hoct2802'!$N16/(0.25*(9-'[2]hoct2802'!$G16)))</f>
        <v>0.0298</v>
      </c>
      <c r="E48" s="7">
        <f>0.01*('[3]hnov1102'!$N16/(0.25*(9-'[3]hnov1102'!$G16)))</f>
        <v>0</v>
      </c>
      <c r="F48" s="7">
        <f>0.01*('[4]hnov2502'!$N16/(0.25*(9-'[4]hnov2502'!$G16)))</f>
        <v>0</v>
      </c>
      <c r="G48" s="7">
        <f>0.01*('[5]hdec0902'!$N16/(0.25*(9-'[5]hdec0902'!$G16)))</f>
        <v>0</v>
      </c>
      <c r="H48" s="7">
        <f>0.01*('[6]hdec2302'!$N16/(0.25*(9-'[6]hdec2302'!$G16)))</f>
        <v>0</v>
      </c>
      <c r="I48" s="7">
        <f>0.01*('[7]hjan0603'!$N16/(0.25*(9-'[7]hjan0603'!$G16)))</f>
        <v>0</v>
      </c>
      <c r="J48" s="7">
        <f>0.01*('[8]hjan2003'!$N16/(0.25*(9-'[8]hjan2003'!$G16)))</f>
        <v>0</v>
      </c>
      <c r="K48" s="7">
        <f>0.01*('[9]hfeb0303'!$N16/(0.25*(9-'[9]hfeb0303'!$G16)))</f>
        <v>0</v>
      </c>
      <c r="L48" s="7">
        <f>0.01*('[10]hfeb1703'!$N16/(0.25*(9-'[10]hfeb1703'!$G16)))</f>
        <v>0</v>
      </c>
      <c r="M48" s="7">
        <f>0.01*('[11]hfeb2703'!$N16/(0.25*(9-'[11]hfeb2703'!$G16)))</f>
        <v>0.0015377777777777777</v>
      </c>
      <c r="N48" s="7">
        <f>0.01*('[12]hmar1703'!$N16/(0.25*(9-'[12]hmar1703'!$G16)))</f>
        <v>0</v>
      </c>
      <c r="O48" s="7">
        <f>0.01*('[13]hmar3103'!$N16/(0.25*(9-'[13]hmar3103'!$G16)))</f>
        <v>0</v>
      </c>
      <c r="P48" s="7">
        <f>0.01*('[14]hapr1403'!$N16/(0.25*(9-'[14]hapr1403'!$G16)))</f>
        <v>0</v>
      </c>
      <c r="Q48" s="7">
        <f>0.01*('[15]hapr2803'!$N16/(0.25*(9-'[15]hapr2803'!$G16)))</f>
        <v>0</v>
      </c>
      <c r="R48" s="7">
        <f>0.01*('[16]hmay1203'!$N16/(0.25*(9-'[16]hmay1203'!$G16)))</f>
        <v>0</v>
      </c>
      <c r="S48" s="7">
        <f>0.01*('[17]hmay2603'!$N16/(0.25*(9-'[17]hmay2603'!$G16)))</f>
        <v>0</v>
      </c>
      <c r="T48" s="7">
        <f>0.01*('[18]hjun0903'!$N16/(0.25*(9-'[18]hjun0903'!$G16)))</f>
        <v>0</v>
      </c>
      <c r="U48" s="7">
        <f>0.01*('[19]hjun2303'!$N16/(0.25*(9-'[19]hjun2303'!$G16)))</f>
        <v>0</v>
      </c>
      <c r="V48" s="7">
        <f>0.01*('[20]hjul0703'!$N16/(0.25*(9-'[20]hjul0703'!$G16)))</f>
        <v>0</v>
      </c>
      <c r="W48" s="7">
        <f>0.01*('[21]hjul1703'!$N16/(0.25*(9-'[21]hjul1703'!$G16)))</f>
        <v>0.009600000000000001</v>
      </c>
      <c r="X48" s="7">
        <f>0.01*('[22]haug0403'!$N16/(0.25*(9-'[22]haug0403'!$G16)))</f>
        <v>0.0007866666666666666</v>
      </c>
      <c r="Y48" s="7">
        <f>0.01*('[23]haug1803'!$N16/(0.25*(9-'[23]haug1803'!$G16)))</f>
        <v>0</v>
      </c>
      <c r="Z48" s="7">
        <f>0.01*('[24]hsep0103'!$N16/(0.25*(9-'[24]hsep0103'!$G16)))</f>
        <v>0</v>
      </c>
      <c r="AA48" s="7">
        <f>0.01*('[25]hsep1603'!$N16/(0.25*(9-'[25]hsep1603'!$G16)))</f>
        <v>0</v>
      </c>
      <c r="AB48" s="7">
        <f>0.01*('[26]hsep2903'!$N16/(0.25*(9-'[26]hsep2903'!$G16)))</f>
        <v>0.01321777777777778</v>
      </c>
      <c r="AC48" s="8">
        <f t="shared" si="8"/>
        <v>0.054942222222222226</v>
      </c>
      <c r="AD48" s="8">
        <f t="shared" si="9"/>
        <v>0.05509316239316239</v>
      </c>
      <c r="AF48" s="5" t="s">
        <v>5</v>
      </c>
      <c r="AG48" s="8">
        <f t="shared" si="10"/>
        <v>0.05509316239316239</v>
      </c>
      <c r="AH48" s="5" t="s">
        <v>5</v>
      </c>
      <c r="AI48" s="8">
        <f t="shared" si="11"/>
        <v>0.027546581196581196</v>
      </c>
    </row>
    <row r="49" spans="2:35" ht="12">
      <c r="B49" s="5" t="s">
        <v>6</v>
      </c>
      <c r="C49" s="7">
        <f>0.01*('[1]hoct1402'!$N17/(0.25*(9-'[1]hoct1402'!$G17)))</f>
        <v>0</v>
      </c>
      <c r="D49" s="7">
        <f>0.01*('[2]hoct2802'!$N17/(0.25*(9-'[2]hoct2802'!$G17)))</f>
        <v>0</v>
      </c>
      <c r="E49" s="7">
        <f>0.01*('[3]hnov1102'!$N17/(0.25*(9-'[3]hnov1102'!$G17)))</f>
        <v>0</v>
      </c>
      <c r="F49" s="7">
        <f>0.01*('[4]hnov2502'!$N17/(0.25*(9-'[4]hnov2502'!$G17)))</f>
        <v>0</v>
      </c>
      <c r="G49" s="7">
        <f>0.01*('[5]hdec0902'!$N17/(0.25*(9-'[5]hdec0902'!$G17)))</f>
        <v>0</v>
      </c>
      <c r="H49" s="7">
        <f>0.01*('[6]hdec2302'!$N17/(0.25*(9-'[6]hdec2302'!$G17)))</f>
        <v>0</v>
      </c>
      <c r="I49" s="7">
        <f>0.01*('[7]hjan0603'!$N17/(0.25*(9-'[7]hjan0603'!$G17)))</f>
        <v>0.013933333333333334</v>
      </c>
      <c r="J49" s="7">
        <f>0.01*('[8]hjan2003'!$N17/(0.25*(9-'[8]hjan2003'!$G17)))</f>
        <v>0</v>
      </c>
      <c r="K49" s="7">
        <f>0.01*('[9]hfeb0303'!$N17/(0.25*(9-'[9]hfeb0303'!$G17)))</f>
        <v>0.024115555555555557</v>
      </c>
      <c r="L49" s="7">
        <f>0.01*('[10]hfeb1703'!$N17/(0.25*(9-'[10]hfeb1703'!$G17)))</f>
        <v>0</v>
      </c>
      <c r="M49" s="7">
        <f>0.01*('[11]hfeb2703'!$N17/(0.25*(9-'[11]hfeb2703'!$G17)))</f>
        <v>0</v>
      </c>
      <c r="N49" s="7">
        <f>0.01*('[12]hmar1703'!$N17/(0.25*(9-'[12]hmar1703'!$G17)))</f>
        <v>0</v>
      </c>
      <c r="O49" s="7">
        <f>0.01*('[13]hmar3103'!$N17/(0.25*(9-'[13]hmar3103'!$G17)))</f>
        <v>0.28</v>
      </c>
      <c r="P49" s="7">
        <f>0.01*('[14]hapr1403'!$N17/(0.25*(9-'[14]hapr1403'!$G17)))</f>
        <v>0.04882666666666667</v>
      </c>
      <c r="Q49" s="7">
        <f>0.01*('[15]hapr2803'!$N17/(0.25*(9-'[15]hapr2803'!$G17)))</f>
        <v>0</v>
      </c>
      <c r="R49" s="7">
        <f>0.01*('[16]hmay1203'!$N17/(0.25*(9-'[16]hmay1203'!$G17)))</f>
        <v>0</v>
      </c>
      <c r="S49" s="7">
        <f>0.01*('[17]hmay2603'!$N17/(0.25*(9-'[17]hmay2603'!$G17)))</f>
        <v>0.0078044444444444454</v>
      </c>
      <c r="T49" s="7">
        <f>0.01*('[18]hjun0903'!$N17/(0.25*(9-'[18]hjun0903'!$G17)))</f>
        <v>0</v>
      </c>
      <c r="U49" s="7">
        <f>0.01*('[19]hjun2303'!$N17/(0.25*(9-'[19]hjun2303'!$G17)))</f>
        <v>0</v>
      </c>
      <c r="V49" s="7">
        <f>0.01*('[20]hjul0703'!$N17/(0.25*(9-'[20]hjul0703'!$G17)))</f>
        <v>0.027715555555555556</v>
      </c>
      <c r="W49" s="7">
        <f>0.01*('[21]hjul1703'!$N17/(0.25*(9-'[21]hjul1703'!$G17)))</f>
        <v>0.021262222222222224</v>
      </c>
      <c r="X49" s="7">
        <f>0.01*('[22]haug0403'!$N17/(0.25*(9-'[22]haug0403'!$G17)))</f>
        <v>0.040728888888888884</v>
      </c>
      <c r="Y49" s="7">
        <f>0.01*('[23]haug1803'!$N17/(0.25*(9-'[23]haug1803'!$G17)))</f>
        <v>0.027582222222222223</v>
      </c>
      <c r="Z49" s="7">
        <f>0.01*('[24]hsep0103'!$N17/(0.25*(9-'[24]hsep0103'!$G17)))</f>
        <v>0.048960000000000004</v>
      </c>
      <c r="AA49" s="7">
        <f>0.01*('[25]hsep1603'!$N17/(0.25*(9-'[25]hsep1603'!$G17)))</f>
        <v>0</v>
      </c>
      <c r="AB49" s="7">
        <f>0.01*('[26]hsep2903'!$N17/(0.25*(9-'[26]hsep2903'!$G17)))</f>
        <v>0</v>
      </c>
      <c r="AC49" s="8">
        <f t="shared" si="8"/>
        <v>0.540928888888889</v>
      </c>
      <c r="AD49" s="8">
        <f t="shared" si="9"/>
        <v>0.5424149572649574</v>
      </c>
      <c r="AF49" s="5" t="s">
        <v>6</v>
      </c>
      <c r="AG49" s="8">
        <f t="shared" si="10"/>
        <v>0.5424149572649574</v>
      </c>
      <c r="AH49" s="5" t="s">
        <v>6</v>
      </c>
      <c r="AI49" s="8">
        <f t="shared" si="11"/>
        <v>0.2712074786324787</v>
      </c>
    </row>
    <row r="50" spans="2:35" ht="12">
      <c r="B50" s="5" t="s">
        <v>7</v>
      </c>
      <c r="C50" s="7">
        <f>0.01*('[1]hoct1402'!$N18/(0.25*(9-'[1]hoct1402'!$G18)))</f>
        <v>0</v>
      </c>
      <c r="D50" s="7">
        <f>0.01*('[2]hoct2802'!$N18/(0.25*(9-'[2]hoct2802'!$G18)))</f>
        <v>0</v>
      </c>
      <c r="E50" s="7">
        <f>0.01*('[3]hnov1102'!$N18/(0.25*(9-'[3]hnov1102'!$G18)))</f>
        <v>0</v>
      </c>
      <c r="F50" s="7">
        <f>0.01*('[4]hnov2502'!$N18/(0.25*(9-'[4]hnov2502'!$G18)))</f>
        <v>0</v>
      </c>
      <c r="G50" s="7">
        <f>0.01*('[5]hdec0902'!$N18/(0.25*(9-'[5]hdec0902'!$G18)))</f>
        <v>0.020880000000000003</v>
      </c>
      <c r="H50" s="7">
        <f>0.01*('[6]hdec2302'!$N18/(0.25*(9-'[6]hdec2302'!$G18)))</f>
        <v>0</v>
      </c>
      <c r="I50" s="7">
        <f>0.01*('[7]hjan0603'!$N18/(0.25*(9-'[7]hjan0603'!$G18)))</f>
        <v>0</v>
      </c>
      <c r="J50" s="7">
        <f>0.01*('[8]hjan2003'!$N18/(0.25*(9-'[8]hjan2003'!$G18)))</f>
        <v>0</v>
      </c>
      <c r="K50" s="7">
        <f>0.01*('[9]hfeb0303'!$N18/(0.25*(9-'[9]hfeb0303'!$G18)))</f>
        <v>0</v>
      </c>
      <c r="L50" s="7">
        <f>0.01*('[10]hfeb1703'!$N18/(0.25*(9-'[10]hfeb1703'!$G18)))</f>
        <v>0</v>
      </c>
      <c r="M50" s="7">
        <f>0.01*('[11]hfeb2703'!$N18/(0.25*(9-'[11]hfeb2703'!$G18)))</f>
        <v>0.005004444444444443</v>
      </c>
      <c r="N50" s="7">
        <f>0.01*('[12]hmar1703'!$N18/(0.25*(9-'[12]hmar1703'!$G18)))</f>
        <v>0</v>
      </c>
      <c r="O50" s="7">
        <f>0.01*('[13]hmar3103'!$N18/(0.25*(9-'[13]hmar3103'!$G18)))</f>
        <v>0</v>
      </c>
      <c r="P50" s="7">
        <f>0.01*('[14]hapr1403'!$N18/(0.25*(9-'[14]hapr1403'!$G18)))</f>
        <v>0.05668444444444444</v>
      </c>
      <c r="Q50" s="7">
        <f>0.01*('[15]hapr2803'!$N18/(0.25*(9-'[15]hapr2803'!$G18)))</f>
        <v>0</v>
      </c>
      <c r="R50" s="7">
        <f>0.01*('[16]hmay1203'!$N18/(0.25*(9-'[16]hmay1203'!$G18)))</f>
        <v>0</v>
      </c>
      <c r="S50" s="7">
        <f>0.01*('[17]hmay2603'!$N18/(0.25*(9-'[17]hmay2603'!$G18)))</f>
        <v>0</v>
      </c>
      <c r="T50" s="7">
        <f>0.01*('[18]hjun0903'!$N18/(0.25*(9-'[18]hjun0903'!$G18)))</f>
        <v>0.04224</v>
      </c>
      <c r="U50" s="7">
        <f>0.01*('[19]hjun2303'!$N18/(0.25*(9-'[19]hjun2303'!$G18)))</f>
        <v>0.01540888888888889</v>
      </c>
      <c r="V50" s="7">
        <f>0.01*('[20]hjul0703'!$N18/(0.25*(9-'[20]hjul0703'!$G18)))</f>
        <v>0</v>
      </c>
      <c r="W50" s="7">
        <f>0.01*('[21]hjul1703'!$N18/(0.25*(9-'[21]hjul1703'!$G18)))</f>
        <v>0</v>
      </c>
      <c r="X50" s="7">
        <f>0.01*('[22]haug0403'!$N18/(0.25*(9-'[22]haug0403'!$G18)))</f>
        <v>0.02521777777777778</v>
      </c>
      <c r="Y50" s="7">
        <f>0.01*('[23]haug1803'!$N18/(0.25*(9-'[23]haug1803'!$G18)))</f>
        <v>0.015057777777777778</v>
      </c>
      <c r="Z50" s="7">
        <f>0.01*('[24]hsep0103'!$N18/(0.25*(9-'[24]hsep0103'!$G18)))</f>
        <v>0</v>
      </c>
      <c r="AA50" s="7">
        <f>0.01*('[25]hsep1603'!$N18/(0.25*(9-'[25]hsep1603'!$G18)))</f>
        <v>0.02324</v>
      </c>
      <c r="AB50" s="7">
        <f>0.01*('[26]hsep2903'!$N18/(0.25*(9-'[26]hsep2903'!$G18)))</f>
        <v>0</v>
      </c>
      <c r="AC50" s="8">
        <f t="shared" si="8"/>
        <v>0.20373333333333335</v>
      </c>
      <c r="AD50" s="8">
        <f t="shared" si="9"/>
        <v>0.2042930402930403</v>
      </c>
      <c r="AF50" s="5" t="s">
        <v>7</v>
      </c>
      <c r="AG50" s="8">
        <f t="shared" si="10"/>
        <v>0.2042930402930403</v>
      </c>
      <c r="AH50" s="5" t="s">
        <v>7</v>
      </c>
      <c r="AI50" s="8">
        <f t="shared" si="11"/>
        <v>0.10214652014652015</v>
      </c>
    </row>
    <row r="51" spans="2:39" ht="12">
      <c r="B51" s="5" t="s">
        <v>8</v>
      </c>
      <c r="C51" s="7">
        <f>0.01*('[1]hoct1402'!$N19/(0.25*(9-'[1]hoct1402'!$G19)))</f>
        <v>0</v>
      </c>
      <c r="D51" s="7">
        <f>0.01*('[2]hoct2802'!$N19/(0.25*(9-'[2]hoct2802'!$G19)))</f>
        <v>0</v>
      </c>
      <c r="E51" s="7">
        <f>0.01*('[3]hnov1102'!$N19/(0.25*(9-'[3]hnov1102'!$G19)))</f>
        <v>0.008928888888888889</v>
      </c>
      <c r="F51" s="7">
        <f>0.01*('[4]hnov2502'!$N19/(0.25*(9-'[4]hnov2502'!$G19)))</f>
        <v>0</v>
      </c>
      <c r="G51" s="7">
        <f>0.01*('[5]hdec0902'!$N19/(0.25*(9-'[5]hdec0902'!$G19)))</f>
        <v>0.3768888888888889</v>
      </c>
      <c r="H51" s="7">
        <f>0.01*('[6]hdec2302'!$N19/(0.25*(9-'[6]hdec2302'!$G19)))</f>
        <v>0</v>
      </c>
      <c r="I51" s="7">
        <f>0.01*('[7]hjan0603'!$N19/(0.25*(9-'[7]hjan0603'!$G19)))</f>
        <v>0</v>
      </c>
      <c r="J51" s="7">
        <f>0.01*('[8]hjan2003'!$N19/(0.25*(9-'[8]hjan2003'!$G19)))</f>
        <v>0</v>
      </c>
      <c r="K51" s="7">
        <f>0.01*('[9]hfeb0303'!$N19/(0.25*(9-'[9]hfeb0303'!$G19)))</f>
        <v>0</v>
      </c>
      <c r="L51" s="7">
        <f>0.01*('[10]hfeb1703'!$N19/(0.25*(9-'[10]hfeb1703'!$G19)))</f>
        <v>0.01528888888888889</v>
      </c>
      <c r="M51" s="7">
        <f>0.01*('[11]hfeb2703'!$N19/(0.25*(9-'[11]hfeb2703'!$G19)))</f>
        <v>0</v>
      </c>
      <c r="N51" s="7">
        <f>0.01*('[12]hmar1703'!$N19/(0.25*(9-'[12]hmar1703'!$G19)))</f>
        <v>0</v>
      </c>
      <c r="O51" s="7">
        <f>0.01*('[13]hmar3103'!$N19/(0.25*(9-'[13]hmar3103'!$G19)))</f>
        <v>0</v>
      </c>
      <c r="P51" s="7">
        <f>0.01*('[14]hapr1403'!$N19/(0.25*(9-'[14]hapr1403'!$G19)))</f>
        <v>0</v>
      </c>
      <c r="Q51" s="7">
        <f>0.01*('[15]hapr2803'!$N19/(0.25*(9-'[15]hapr2803'!$G19)))</f>
        <v>0</v>
      </c>
      <c r="R51" s="7">
        <f>0.01*('[16]hmay1203'!$N19/(0.25*(9-'[16]hmay1203'!$G19)))</f>
        <v>0</v>
      </c>
      <c r="S51" s="7">
        <f>0.01*('[17]hmay2603'!$N19/(0.25*(9-'[17]hmay2603'!$G19)))</f>
        <v>0</v>
      </c>
      <c r="T51" s="7">
        <f>0.01*('[18]hjun0903'!$N19/(0.25*(9-'[18]hjun0903'!$G19)))</f>
        <v>0</v>
      </c>
      <c r="U51" s="7">
        <f>0.01*('[19]hjun2303'!$N19/(0.25*(9-'[19]hjun2303'!$G19)))</f>
        <v>0.0005244444444444445</v>
      </c>
      <c r="V51" s="7">
        <f>0.01*('[20]hjul0703'!$N19/(0.25*(9-'[20]hjul0703'!$G19)))</f>
        <v>0</v>
      </c>
      <c r="W51" s="7">
        <f>0.01*('[21]hjul1703'!$N19/(0.25*(9-'[21]hjul1703'!$G19)))</f>
        <v>0</v>
      </c>
      <c r="X51" s="7">
        <f>0.01*('[22]haug0403'!$N19/(0.25*(9-'[22]haug0403'!$G19)))</f>
        <v>0</v>
      </c>
      <c r="Y51" s="7">
        <f>0.01*('[23]haug1803'!$N19/(0.25*(9-'[23]haug1803'!$G19)))</f>
        <v>0.009102222222222223</v>
      </c>
      <c r="Z51" s="7">
        <f>0.01*('[24]hsep0103'!$N19/(0.25*(9-'[24]hsep0103'!$G19)))</f>
        <v>0</v>
      </c>
      <c r="AA51" s="7">
        <f>0.01*('[25]hsep1603'!$N19/(0.25*(9-'[25]hsep1603'!$G19)))</f>
        <v>0.02526222222222222</v>
      </c>
      <c r="AB51" s="7">
        <f>0.01*('[26]hsep2903'!$N19/(0.25*(9-'[26]hsep2903'!$G19)))</f>
        <v>0.008057777777777777</v>
      </c>
      <c r="AC51" s="8">
        <f t="shared" si="8"/>
        <v>0.44405333333333336</v>
      </c>
      <c r="AD51" s="8">
        <f t="shared" si="9"/>
        <v>0.44527326007326007</v>
      </c>
      <c r="AF51" s="5" t="s">
        <v>8</v>
      </c>
      <c r="AG51" s="8">
        <f t="shared" si="10"/>
        <v>0.44527326007326007</v>
      </c>
      <c r="AH51" s="5" t="s">
        <v>8</v>
      </c>
      <c r="AI51" s="8">
        <f t="shared" si="11"/>
        <v>0.22263663003663003</v>
      </c>
      <c r="AK51" s="14" t="s">
        <v>65</v>
      </c>
      <c r="AL51" s="14"/>
      <c r="AM51" s="14"/>
    </row>
    <row r="52" spans="2:39" ht="12">
      <c r="B52" s="5" t="s">
        <v>9</v>
      </c>
      <c r="C52" s="7">
        <f>0.01*('[1]hoct1402'!$N20/(0.25*(9-'[1]hoct1402'!$G20)))</f>
        <v>0</v>
      </c>
      <c r="D52" s="7">
        <f>0.01*('[2]hoct2802'!$N20/(0.25*(9-'[2]hoct2802'!$G20)))</f>
        <v>0</v>
      </c>
      <c r="E52" s="7">
        <f>0.01*('[3]hnov1102'!$N20/(0.25*(9-'[3]hnov1102'!$G20)))</f>
        <v>0.16622222222222222</v>
      </c>
      <c r="F52" s="7">
        <f>0.01*('[4]hnov2502'!$N20/(0.25*(9-'[4]hnov2502'!$G20)))</f>
        <v>0</v>
      </c>
      <c r="G52" s="7">
        <f>0.01*('[5]hdec0902'!$N20/(0.25*(9-'[5]hdec0902'!$G20)))</f>
        <v>0</v>
      </c>
      <c r="H52" s="7">
        <f>0.01*('[6]hdec2302'!$N20/(0.25*(9-'[6]hdec2302'!$G20)))</f>
        <v>0.3675555555555556</v>
      </c>
      <c r="I52" s="7">
        <f>0.01*('[7]hjan0603'!$N20/(0.25*(9-'[7]hjan0603'!$G20)))</f>
        <v>0</v>
      </c>
      <c r="J52" s="7">
        <f>0.01*('[8]hjan2003'!$N20/(0.25*(9-'[8]hjan2003'!$G20)))</f>
        <v>0</v>
      </c>
      <c r="K52" s="7">
        <f>0.01*('[9]hfeb0303'!$N20/(0.25*(9-'[9]hfeb0303'!$G20)))</f>
        <v>0</v>
      </c>
      <c r="L52" s="7">
        <f>0.01*('[10]hfeb1703'!$N20/(0.25*(9-'[10]hfeb1703'!$G20)))</f>
        <v>0.23688888888888887</v>
      </c>
      <c r="M52" s="7">
        <f>0.01*('[11]hfeb2703'!$N20/(0.25*(9-'[11]hfeb2703'!$G20)))</f>
        <v>0</v>
      </c>
      <c r="N52" s="7">
        <f>0.01*('[12]hmar1703'!$N20/(0.25*(9-'[12]hmar1703'!$G20)))</f>
        <v>0.02848888888888889</v>
      </c>
      <c r="O52" s="7">
        <f>0.01*('[13]hmar3103'!$N20/(0.25*(9-'[13]hmar3103'!$G20)))</f>
        <v>0.06403555555555555</v>
      </c>
      <c r="P52" s="7">
        <f>0.01*('[14]hapr1403'!$N20/(0.25*(9-'[14]hapr1403'!$G20)))</f>
        <v>0</v>
      </c>
      <c r="Q52" s="7">
        <f>0.01*('[15]hapr2803'!$N20/(0.25*(9-'[15]hapr2803'!$G20)))</f>
        <v>0</v>
      </c>
      <c r="R52" s="7">
        <f>0.01*('[16]hmay1203'!$N20/(0.25*(9-'[16]hmay1203'!$G20)))</f>
        <v>0.0034000000000000002</v>
      </c>
      <c r="S52" s="7">
        <f>0.01*('[17]hmay2603'!$N20/(0.25*(9-'[17]hmay2603'!$G20)))</f>
        <v>0.0022311111111111112</v>
      </c>
      <c r="T52" s="7">
        <f>0.01*('[18]hjun0903'!$N20/(0.25*(9-'[18]hjun0903'!$G20)))</f>
        <v>0</v>
      </c>
      <c r="U52" s="7">
        <f>0.01*('[19]hjun2303'!$N20/(0.25*(9-'[19]hjun2303'!$G20)))</f>
        <v>0</v>
      </c>
      <c r="V52" s="7">
        <f>0.01*('[20]hjul0703'!$N20/(0.25*(9-'[20]hjul0703'!$G20)))</f>
        <v>0.010311111111111111</v>
      </c>
      <c r="W52" s="7">
        <f>0.01*('[21]hjul1703'!$N20/(0.25*(9-'[21]hjul1703'!$G20)))</f>
        <v>0</v>
      </c>
      <c r="X52" s="7">
        <f>0.01*('[22]haug0403'!$N20/(0.25*(9-'[22]haug0403'!$G20)))</f>
        <v>0</v>
      </c>
      <c r="Y52" s="7">
        <f>0.01*('[23]haug1803'!$N20/(0.25*(9-'[23]haug1803'!$G20)))</f>
        <v>0</v>
      </c>
      <c r="Z52" s="7">
        <f>0.01*('[24]hsep0103'!$N20/(0.25*(9-'[24]hsep0103'!$G20)))</f>
        <v>0.0022622222222222223</v>
      </c>
      <c r="AA52" s="7">
        <f>0.01*('[25]hsep1603'!$N20/(0.25*(9-'[25]hsep1603'!$G20)))</f>
        <v>0</v>
      </c>
      <c r="AB52" s="7">
        <f>0.01*('[26]hsep2903'!$N20/(0.25*(9-'[26]hsep2903'!$G20)))</f>
        <v>0</v>
      </c>
      <c r="AC52" s="8">
        <f t="shared" si="8"/>
        <v>0.8813955555555555</v>
      </c>
      <c r="AD52" s="8">
        <f t="shared" si="9"/>
        <v>0.8838169719169718</v>
      </c>
      <c r="AF52" s="5" t="s">
        <v>9</v>
      </c>
      <c r="AG52" s="8">
        <f t="shared" si="10"/>
        <v>0.8838169719169718</v>
      </c>
      <c r="AH52" s="5" t="s">
        <v>9</v>
      </c>
      <c r="AI52" s="8">
        <f t="shared" si="11"/>
        <v>0.4419084859584859</v>
      </c>
      <c r="AK52" s="14"/>
      <c r="AL52" s="14" t="s">
        <v>42</v>
      </c>
      <c r="AM52" s="15">
        <f>AVERAGE(AI51:AI56)</f>
        <v>0.2583099206349206</v>
      </c>
    </row>
    <row r="53" spans="2:35" ht="12">
      <c r="B53" s="5" t="s">
        <v>10</v>
      </c>
      <c r="C53" s="7">
        <f>0.01*('[1]hoct1402'!$N21/(0.25*(9-'[1]hoct1402'!$G21)))</f>
        <v>0</v>
      </c>
      <c r="D53" s="7">
        <f>0.01*('[2]hoct2802'!$N21/(0.25*(9-'[2]hoct2802'!$G21)))</f>
        <v>0</v>
      </c>
      <c r="E53" s="7">
        <f>0.01*('[3]hnov1102'!$N21/(0.25*(9-'[3]hnov1102'!$G21)))</f>
        <v>0</v>
      </c>
      <c r="F53" s="7">
        <f>0.01*('[4]hnov2502'!$N21/(0.25*(9-'[4]hnov2502'!$G21)))</f>
        <v>0</v>
      </c>
      <c r="G53" s="7">
        <f>0.01*('[5]hdec0902'!$N21/(0.25*(9-'[5]hdec0902'!$G21)))</f>
        <v>0</v>
      </c>
      <c r="H53" s="7">
        <f>0.01*('[6]hdec2302'!$N21/(0.25*(9-'[6]hdec2302'!$G21)))</f>
        <v>0</v>
      </c>
      <c r="I53" s="7">
        <f>0.01*('[7]hjan0603'!$N21/(0.25*(9-'[7]hjan0603'!$G21)))</f>
        <v>0.014933333333333331</v>
      </c>
      <c r="J53" s="7">
        <f>0.01*('[8]hjan2003'!$N21/(0.25*(9-'[8]hjan2003'!$G21)))</f>
        <v>0</v>
      </c>
      <c r="K53" s="7">
        <f>0.01*('[9]hfeb0303'!$N21/(0.25*(9-'[9]hfeb0303'!$G21)))</f>
        <v>0</v>
      </c>
      <c r="L53" s="7">
        <f>0.01*('[10]hfeb1703'!$N21/(0.25*(9-'[10]hfeb1703'!$G21)))</f>
        <v>0</v>
      </c>
      <c r="M53" s="7">
        <f>0.01*('[11]hfeb2703'!$N21/(0.25*(9-'[11]hfeb2703'!$G21)))</f>
        <v>0</v>
      </c>
      <c r="N53" s="7">
        <f>0.01*('[12]hmar1703'!$N21/(0.25*(9-'[12]hmar1703'!$G21)))</f>
        <v>0</v>
      </c>
      <c r="O53" s="7">
        <f>0.01*('[13]hmar3103'!$N21/(0.25*(9-'[13]hmar3103'!$G21)))</f>
        <v>0</v>
      </c>
      <c r="P53" s="7">
        <f>0.01*('[14]hapr1403'!$N21/(0.25*(9-'[14]hapr1403'!$G21)))</f>
        <v>0</v>
      </c>
      <c r="Q53" s="7">
        <f>0.01*('[15]hapr2803'!$N21/(0.25*(9-'[15]hapr2803'!$G21)))</f>
        <v>0</v>
      </c>
      <c r="R53" s="7">
        <f>0.01*('[16]hmay1203'!$N21/(0.25*(9-'[16]hmay1203'!$G21)))</f>
        <v>0</v>
      </c>
      <c r="S53" s="7">
        <f>0.01*('[17]hmay2603'!$N21/(0.25*(9-'[17]hmay2603'!$G21)))</f>
        <v>0.005977777777777777</v>
      </c>
      <c r="T53" s="7">
        <f>0.01*('[18]hjun0903'!$N21/(0.25*(9-'[18]hjun0903'!$G21)))</f>
        <v>0</v>
      </c>
      <c r="U53" s="7">
        <f>0.01*('[19]hjun2303'!$N21/(0.25*(9-'[19]hjun2303'!$G21)))</f>
        <v>0</v>
      </c>
      <c r="V53" s="7">
        <f>0.01*('[20]hjul0703'!$N21/(0.25*(9-'[20]hjul0703'!$G21)))</f>
        <v>0</v>
      </c>
      <c r="W53" s="7">
        <f>0.01*('[21]hjul1703'!$N21/(0.25*(9-'[21]hjul1703'!$G21)))</f>
        <v>0</v>
      </c>
      <c r="X53" s="7">
        <f>0.01*('[22]haug0403'!$N21/(0.25*(9-'[22]haug0403'!$G21)))</f>
        <v>0.1711111111111111</v>
      </c>
      <c r="Y53" s="7">
        <f>0.01*('[23]haug1803'!$N21/(0.25*(9-'[23]haug1803'!$G21)))</f>
        <v>0.21821777777777776</v>
      </c>
      <c r="Z53" s="7">
        <f>0.01*('[24]hsep0103'!$N21/(0.25*(9-'[24]hsep0103'!$G21)))</f>
        <v>0</v>
      </c>
      <c r="AA53" s="7">
        <f>0.01*('[25]hsep1603'!$N21/(0.25*(9-'[25]hsep1603'!$G21)))</f>
        <v>0</v>
      </c>
      <c r="AB53" s="7">
        <f>0.01*('[26]hsep2903'!$N21/(0.25*(9-'[26]hsep2903'!$G21)))</f>
        <v>0</v>
      </c>
      <c r="AC53" s="8">
        <f t="shared" si="8"/>
        <v>0.41023999999999994</v>
      </c>
      <c r="AD53" s="8">
        <f t="shared" si="9"/>
        <v>0.41136703296703286</v>
      </c>
      <c r="AF53" s="5" t="s">
        <v>10</v>
      </c>
      <c r="AG53" s="8">
        <f t="shared" si="10"/>
        <v>0.41136703296703286</v>
      </c>
      <c r="AH53" s="5" t="s">
        <v>10</v>
      </c>
      <c r="AI53" s="8">
        <f t="shared" si="11"/>
        <v>0.20568351648351643</v>
      </c>
    </row>
    <row r="54" spans="2:35" ht="12">
      <c r="B54" s="5" t="s">
        <v>11</v>
      </c>
      <c r="C54" s="7">
        <f>0.01*('[1]hoct1402'!$N22/(0.25*(9-'[1]hoct1402'!$G22)))</f>
        <v>0.01955555555555556</v>
      </c>
      <c r="D54" s="7">
        <f>0.01*('[2]hoct2802'!$N22/(0.25*(9-'[2]hoct2802'!$G22)))</f>
        <v>0</v>
      </c>
      <c r="E54" s="7">
        <f>0.01*('[3]hnov1102'!$N22/(0.25*(9-'[3]hnov1102'!$G22)))</f>
        <v>0</v>
      </c>
      <c r="F54" s="7">
        <f>0.01*('[4]hnov2502'!$N22/(0.25*(9-'[4]hnov2502'!$G22)))</f>
        <v>0</v>
      </c>
      <c r="G54" s="7">
        <f>0.01*('[5]hdec0902'!$N22/(0.25*(9-'[5]hdec0902'!$G22)))</f>
        <v>0</v>
      </c>
      <c r="H54" s="7">
        <f>0.01*('[6]hdec2302'!$N22/(0.25*(9-'[6]hdec2302'!$G22)))</f>
        <v>0</v>
      </c>
      <c r="I54" s="7">
        <f>0.01*('[7]hjan0603'!$N22/(0.25*(9-'[7]hjan0603'!$G22)))</f>
        <v>0.16422222222222224</v>
      </c>
      <c r="J54" s="7">
        <f>0.01*('[8]hjan2003'!$N22/(0.25*(9-'[8]hjan2003'!$G22)))</f>
        <v>0</v>
      </c>
      <c r="K54" s="7">
        <f>0.01*('[9]hfeb0303'!$N22/(0.25*(9-'[9]hfeb0303'!$G22)))</f>
        <v>0.012226666666666665</v>
      </c>
      <c r="L54" s="7">
        <f>0.01*('[10]hfeb1703'!$N22/(0.25*(9-'[10]hfeb1703'!$G22)))</f>
        <v>0.012391111111111111</v>
      </c>
      <c r="M54" s="7">
        <f>0.01*('[11]hfeb2703'!$N22/(0.25*(9-'[11]hfeb2703'!$G22)))</f>
        <v>0</v>
      </c>
      <c r="N54" s="7">
        <f>0.01*('[12]hmar1703'!$N22/(0.25*(9-'[12]hmar1703'!$G22)))</f>
        <v>0</v>
      </c>
      <c r="O54" s="7">
        <f>0.01*('[13]hmar3103'!$N22/(0.25*(9-'[13]hmar3103'!$G22)))</f>
        <v>0.013200000000000002</v>
      </c>
      <c r="P54" s="7">
        <f>0.01*('[14]hapr1403'!$N22/(0.25*(9-'[14]hapr1403'!$G22)))</f>
        <v>0</v>
      </c>
      <c r="Q54" s="7">
        <f>0.01*('[15]hapr2803'!$N22/(0.25*(9-'[15]hapr2803'!$G22)))</f>
        <v>0.019217777777777778</v>
      </c>
      <c r="R54" s="7">
        <f>0.01*('[16]hmay1203'!$N22/(0.25*(9-'[16]hmay1203'!$G22)))</f>
        <v>0.0036000000000000003</v>
      </c>
      <c r="S54" s="7">
        <f>0.01*('[17]hmay2603'!$N22/(0.25*(9-'[17]hmay2603'!$G22)))</f>
        <v>0</v>
      </c>
      <c r="T54" s="7">
        <f>0.01*('[18]hjun0903'!$N22/(0.25*(9-'[18]hjun0903'!$G22)))</f>
        <v>0.004084444444444444</v>
      </c>
      <c r="U54" s="7">
        <f>0.01*('[19]hjun2303'!$N22/(0.25*(9-'[19]hjun2303'!$G22)))</f>
        <v>0.0020800000000000003</v>
      </c>
      <c r="V54" s="7">
        <f>0.01*('[20]hjul0703'!$N22/(0.25*(9-'[20]hjul0703'!$G22)))</f>
        <v>0</v>
      </c>
      <c r="W54" s="7">
        <f>0.01*('[21]hjul1703'!$N22/(0.25*(9-'[21]hjul1703'!$G22)))</f>
        <v>0</v>
      </c>
      <c r="X54" s="7">
        <f>0.01*('[22]haug0403'!$N22/(0.25*(9-'[22]haug0403'!$G22)))</f>
        <v>0</v>
      </c>
      <c r="Y54" s="7">
        <f>0.01*('[23]haug1803'!$N22/(0.25*(9-'[23]haug1803'!$G22)))</f>
        <v>0</v>
      </c>
      <c r="Z54" s="7">
        <f>0.01*('[24]hsep0103'!$N22/(0.25*(9-'[24]hsep0103'!$G22)))</f>
        <v>0.016724444444444445</v>
      </c>
      <c r="AA54" s="7">
        <f>0.01*('[25]hsep1603'!$N22/(0.25*(9-'[25]hsep1603'!$G22)))</f>
        <v>0</v>
      </c>
      <c r="AB54" s="7">
        <f>0.01*('[26]hsep2903'!$N22/(0.25*(9-'[26]hsep2903'!$G22)))</f>
        <v>0.012182222222222223</v>
      </c>
      <c r="AC54" s="8">
        <f t="shared" si="8"/>
        <v>0.2794844444444444</v>
      </c>
      <c r="AD54" s="8">
        <f t="shared" si="9"/>
        <v>0.28025225885225885</v>
      </c>
      <c r="AF54" s="5" t="s">
        <v>11</v>
      </c>
      <c r="AG54" s="8">
        <f t="shared" si="10"/>
        <v>0.28025225885225885</v>
      </c>
      <c r="AH54" s="5" t="s">
        <v>11</v>
      </c>
      <c r="AI54" s="8">
        <f t="shared" si="11"/>
        <v>0.14012612942612943</v>
      </c>
    </row>
    <row r="55" spans="2:35" ht="12">
      <c r="B55" s="5" t="s">
        <v>12</v>
      </c>
      <c r="C55" s="7">
        <f>0.01*('[1]hoct1402'!$N23/(0.25*(9-'[1]hoct1402'!$G23)))</f>
        <v>0.12444444444444445</v>
      </c>
      <c r="D55" s="7">
        <f>0.01*('[2]hoct2802'!$N23/(0.25*(9-'[2]hoct2802'!$G23)))</f>
        <v>0</v>
      </c>
      <c r="E55" s="7">
        <f>0.01*('[3]hnov1102'!$N23/(0.25*(9-'[3]hnov1102'!$G23)))</f>
        <v>0.08177777777777777</v>
      </c>
      <c r="F55" s="7">
        <f>0.01*('[4]hnov2502'!$N23/(0.25*(9-'[4]hnov2502'!$G23)))</f>
        <v>0.056368888888888885</v>
      </c>
      <c r="G55" s="7">
        <f>0.01*('[5]hdec0902'!$N23/(0.25*(9-'[5]hdec0902'!$G23)))</f>
        <v>0.013204444444444446</v>
      </c>
      <c r="H55" s="7">
        <f>0.01*('[6]hdec2302'!$N23/(0.25*(9-'[6]hdec2302'!$G23)))</f>
        <v>0.03253777777777778</v>
      </c>
      <c r="I55" s="7">
        <f>0.01*('[7]hjan0603'!$N23/(0.25*(9-'[7]hjan0603'!$G23)))</f>
        <v>0.19688888888888886</v>
      </c>
      <c r="J55" s="7">
        <f>0.01*('[8]hjan2003'!$N23/(0.25*(9-'[8]hjan2003'!$G23)))</f>
        <v>0</v>
      </c>
      <c r="K55" s="7">
        <f>0.01*('[9]hfeb0303'!$N23/(0.25*(9-'[9]hfeb0303'!$G23)))</f>
        <v>0</v>
      </c>
      <c r="L55" s="7">
        <f>0.01*('[10]hfeb1703'!$N23/(0.25*(9-'[10]hfeb1703'!$G23)))</f>
        <v>0</v>
      </c>
      <c r="M55" s="7">
        <f>0.01*('[11]hfeb2703'!$N23/(0.25*(9-'[11]hfeb2703'!$G23)))</f>
        <v>0</v>
      </c>
      <c r="N55" s="7">
        <f>0.01*('[12]hmar1703'!$N23/(0.25*(9-'[12]hmar1703'!$G23)))</f>
        <v>0.00128</v>
      </c>
      <c r="O55" s="7">
        <f>0.01*('[13]hmar3103'!$N23/(0.25*(9-'[13]hmar3103'!$G23)))</f>
        <v>0.014564444444444444</v>
      </c>
      <c r="P55" s="7">
        <f>0.01*('[14]hapr1403'!$N23/(0.25*(9-'[14]hapr1403'!$G23)))</f>
        <v>0</v>
      </c>
      <c r="Q55" s="7">
        <f>0.01*('[15]hapr2803'!$N23/(0.25*(9-'[15]hapr2803'!$G23)))</f>
        <v>0.0020666666666666667</v>
      </c>
      <c r="R55" s="7">
        <f>0.01*('[16]hmay1203'!$N23/(0.25*(9-'[16]hmay1203'!$G23)))</f>
        <v>0.06574666666666666</v>
      </c>
      <c r="S55" s="7">
        <f>0.01*('[17]hmay2603'!$N23/(0.25*(9-'[17]hmay2603'!$G23)))</f>
        <v>0.04022222222222222</v>
      </c>
      <c r="T55" s="7">
        <f>0.01*('[18]hjun0903'!$N23/(0.25*(9-'[18]hjun0903'!$G23)))</f>
        <v>0</v>
      </c>
      <c r="U55" s="7">
        <f>0.01*('[19]hjun2303'!$N23/(0.25*(9-'[19]hjun2303'!$G23)))</f>
        <v>0</v>
      </c>
      <c r="V55" s="7">
        <f>0.01*('[20]hjul0703'!$N23/(0.25*(9-'[20]hjul0703'!$G23)))</f>
        <v>0.0067911111111111115</v>
      </c>
      <c r="W55" s="7">
        <f>0.01*('[21]hjul1703'!$N23/(0.25*(9-'[21]hjul1703'!$G23)))</f>
        <v>0.011417777777777778</v>
      </c>
      <c r="X55" s="7">
        <f>0.01*('[22]haug0403'!$N23/(0.25*(9-'[22]haug0403'!$G23)))</f>
        <v>0</v>
      </c>
      <c r="Y55" s="7">
        <f>0.01*('[23]haug1803'!$N23/(0.25*(9-'[23]haug1803'!$G23)))</f>
        <v>0.004213333333333334</v>
      </c>
      <c r="Z55" s="7">
        <f>0.01*('[24]hsep0103'!$N23/(0.25*(9-'[24]hsep0103'!$G23)))</f>
        <v>0</v>
      </c>
      <c r="AA55" s="7">
        <f>0.01*('[25]hsep1603'!$N23/(0.25*(9-'[25]hsep1603'!$G23)))</f>
        <v>0</v>
      </c>
      <c r="AB55" s="7">
        <f>0.01*('[26]hsep2903'!$N23/(0.25*(9-'[26]hsep2903'!$G23)))</f>
        <v>0.04998222222222222</v>
      </c>
      <c r="AC55" s="8">
        <f t="shared" si="8"/>
        <v>0.7015066666666666</v>
      </c>
      <c r="AD55" s="8">
        <f t="shared" si="9"/>
        <v>0.7034338827838827</v>
      </c>
      <c r="AF55" s="5" t="s">
        <v>12</v>
      </c>
      <c r="AG55" s="8">
        <f t="shared" si="10"/>
        <v>0.7034338827838827</v>
      </c>
      <c r="AH55" s="5" t="s">
        <v>12</v>
      </c>
      <c r="AI55" s="8">
        <f t="shared" si="11"/>
        <v>0.3517169413919414</v>
      </c>
    </row>
    <row r="56" spans="2:35" ht="12">
      <c r="B56" s="5" t="s">
        <v>13</v>
      </c>
      <c r="C56" s="7">
        <f>0.01*('[1]hoct1402'!$N24/(0.25*(9-'[1]hoct1402'!$G24)))</f>
        <v>0.009795555555555556</v>
      </c>
      <c r="D56" s="7">
        <f>0.01*('[2]hoct2802'!$N24/(0.25*(9-'[2]hoct2802'!$G24)))</f>
        <v>0</v>
      </c>
      <c r="E56" s="7">
        <f>0.01*('[3]hnov1102'!$N24/(0.25*(9-'[3]hnov1102'!$G24)))</f>
        <v>0</v>
      </c>
      <c r="F56" s="7">
        <f>0.01*('[4]hnov2502'!$N24/(0.25*(9-'[4]hnov2502'!$G24)))</f>
        <v>0</v>
      </c>
      <c r="G56" s="7">
        <f>0.01*('[5]hdec0902'!$N24/(0.25*(9-'[5]hdec0902'!$G24)))</f>
        <v>0</v>
      </c>
      <c r="H56" s="7">
        <f>0.01*('[6]hdec2302'!$N24/(0.25*(9-'[6]hdec2302'!$G24)))</f>
        <v>0</v>
      </c>
      <c r="I56" s="7">
        <f>0.01*('[7]hjan0603'!$N24/(0.25*(9-'[7]hjan0603'!$G24)))</f>
        <v>0</v>
      </c>
      <c r="J56" s="7">
        <f>0.01*('[8]hjan2003'!$N24/(0.25*(9-'[8]hjan2003'!$G24)))</f>
        <v>0</v>
      </c>
      <c r="K56" s="7">
        <f>0.01*('[9]hfeb0303'!$N24/(0.25*(9-'[9]hfeb0303'!$G24)))</f>
        <v>0.017475555555555557</v>
      </c>
      <c r="L56" s="7">
        <f>0.01*('[10]hfeb1703'!$N24/(0.25*(9-'[10]hfeb1703'!$G24)))</f>
        <v>0</v>
      </c>
      <c r="M56" s="7">
        <f>0.01*('[11]hfeb2703'!$N24/(0.25*(9-'[11]hfeb2703'!$G24)))</f>
        <v>0</v>
      </c>
      <c r="N56" s="7">
        <f>0.01*('[12]hmar1703'!$N24/(0.25*(9-'[12]hmar1703'!$G24)))</f>
        <v>0.04044888888888889</v>
      </c>
      <c r="O56" s="7">
        <f>0.01*('[13]hmar3103'!$N24/(0.25*(9-'[13]hmar3103'!$G24)))</f>
        <v>0</v>
      </c>
      <c r="P56" s="7">
        <f>0.01*('[14]hapr1403'!$N24/(0.25*(9-'[14]hapr1403'!$G24)))</f>
        <v>0.007368888888888888</v>
      </c>
      <c r="Q56" s="7">
        <f>0.01*('[15]hapr2803'!$N24/(0.25*(9-'[15]hapr2803'!$G24)))</f>
        <v>0</v>
      </c>
      <c r="R56" s="7">
        <f>0.01*('[16]hmay1203'!$N24/(0.25*(9-'[16]hmay1203'!$G24)))</f>
        <v>0</v>
      </c>
      <c r="S56" s="7">
        <f>0.01*('[17]hmay2603'!$N24/(0.25*(9-'[17]hmay2603'!$G24)))</f>
        <v>0.023573333333333335</v>
      </c>
      <c r="T56" s="7">
        <f>0.01*('[18]hjun0903'!$N24/(0.25*(9-'[18]hjun0903'!$G24)))</f>
        <v>0</v>
      </c>
      <c r="U56" s="7">
        <f>0.01*('[19]hjun2303'!$N24/(0.25*(9-'[19]hjun2303'!$G24)))</f>
        <v>0</v>
      </c>
      <c r="V56" s="7">
        <f>0.01*('[20]hjul0703'!$N24/(0.25*(9-'[20]hjul0703'!$G24)))</f>
        <v>0</v>
      </c>
      <c r="W56" s="7">
        <f>0.01*('[21]hjul1703'!$N24/(0.25*(9-'[21]hjul1703'!$G24)))</f>
        <v>0</v>
      </c>
      <c r="X56" s="7">
        <f>0.01*('[22]haug0403'!$N24/(0.25*(9-'[22]haug0403'!$G24)))</f>
        <v>0</v>
      </c>
      <c r="Y56" s="7">
        <f>0.01*('[23]haug1803'!$N24/(0.25*(9-'[23]haug1803'!$G24)))</f>
        <v>0</v>
      </c>
      <c r="Z56" s="7">
        <f>0.01*('[24]hsep0103'!$N24/(0.25*(9-'[24]hsep0103'!$G24)))</f>
        <v>0.2337777777777778</v>
      </c>
      <c r="AA56" s="7">
        <f>0.01*('[25]hsep1603'!$N24/(0.25*(9-'[25]hsep1603'!$G24)))</f>
        <v>0.04210666666666667</v>
      </c>
      <c r="AB56" s="7">
        <f>0.01*('[26]hsep2903'!$N24/(0.25*(9-'[26]hsep2903'!$G24)))</f>
        <v>0</v>
      </c>
      <c r="AC56" s="8">
        <f t="shared" si="8"/>
        <v>0.3745466666666667</v>
      </c>
      <c r="AD56" s="8">
        <f t="shared" si="9"/>
        <v>0.37557564102564106</v>
      </c>
      <c r="AF56" s="5" t="s">
        <v>13</v>
      </c>
      <c r="AG56" s="8">
        <f t="shared" si="10"/>
        <v>0.37557564102564106</v>
      </c>
      <c r="AH56" s="5" t="s">
        <v>13</v>
      </c>
      <c r="AI56" s="8">
        <f t="shared" si="11"/>
        <v>0.18778782051282053</v>
      </c>
    </row>
    <row r="57" spans="2:39" ht="12">
      <c r="B57" s="5" t="s">
        <v>14</v>
      </c>
      <c r="C57" s="7">
        <f>0.01*('[1]hoct1402'!$N25/(0.25*(9-'[1]hoct1402'!$G25)))</f>
        <v>0.08577777777777777</v>
      </c>
      <c r="D57" s="7">
        <f>0.01*('[2]hoct2802'!$N25/(0.25*(9-'[2]hoct2802'!$G25)))</f>
        <v>0</v>
      </c>
      <c r="E57" s="7">
        <f>0.01*('[3]hnov1102'!$N25/(0.25*(9-'[3]hnov1102'!$G25)))</f>
        <v>0.059288888888888884</v>
      </c>
      <c r="F57" s="7">
        <f>0.01*('[4]hnov2502'!$N25/(0.25*(9-'[4]hnov2502'!$G25)))</f>
        <v>0</v>
      </c>
      <c r="G57" s="7">
        <f>0.01*('[5]hdec0902'!$N25/(0.25*(9-'[5]hdec0902'!$G25)))</f>
        <v>0</v>
      </c>
      <c r="H57" s="7">
        <f>0.01*('[6]hdec2302'!$N25/(0.25*(9-'[6]hdec2302'!$G25)))</f>
        <v>0.06610666666666667</v>
      </c>
      <c r="I57" s="7">
        <f>0.01*('[7]hjan0603'!$N25/(0.25*(9-'[7]hjan0603'!$G25)))</f>
        <v>0</v>
      </c>
      <c r="J57" s="7">
        <f>0.01*('[8]hjan2003'!$N25/(0.25*(9-'[8]hjan2003'!$G25)))</f>
        <v>0.031626666666666664</v>
      </c>
      <c r="K57" s="7">
        <f>0.01*('[9]hfeb0303'!$N25/(0.25*(9-'[9]hfeb0303'!$G25)))</f>
        <v>0</v>
      </c>
      <c r="L57" s="7">
        <f>0.01*('[10]hfeb1703'!$N25/(0.25*(9-'[10]hfeb1703'!$G25)))</f>
        <v>0</v>
      </c>
      <c r="M57" s="7">
        <f>0.01*('[11]hfeb2703'!$N25/(0.25*(9-'[11]hfeb2703'!$G25)))</f>
        <v>0</v>
      </c>
      <c r="N57" s="7">
        <f>0.01*('[12]hmar1703'!$N25/(0.25*(9-'[12]hmar1703'!$G25)))</f>
        <v>0.7622222222222224</v>
      </c>
      <c r="O57" s="7">
        <f>0.01*('[13]hmar3103'!$N25/(0.25*(9-'[13]hmar3103'!$G25)))</f>
        <v>0.034355555555555556</v>
      </c>
      <c r="P57" s="7">
        <f>0.01*('[14]hapr1403'!$N25/(0.25*(9-'[14]hapr1403'!$G25)))</f>
        <v>0.07333333333333333</v>
      </c>
      <c r="Q57" s="7">
        <f>0.01*('[15]hapr2803'!$N25/(0.25*(9-'[15]hapr2803'!$G25)))</f>
        <v>0</v>
      </c>
      <c r="R57" s="7">
        <f>0.01*('[16]hmay1203'!$N25/(0.25*(9-'[16]hmay1203'!$G25)))</f>
        <v>0</v>
      </c>
      <c r="S57" s="7">
        <f>0.01*('[17]hmay2603'!$N25/(0.25*(9-'[17]hmay2603'!$G25)))</f>
        <v>0.04551555555555556</v>
      </c>
      <c r="T57" s="7">
        <f>0.01*('[18]hjun0903'!$N25/(0.25*(9-'[18]hjun0903'!$G25)))</f>
        <v>0.04892888888888889</v>
      </c>
      <c r="U57" s="7">
        <f>0.01*('[19]hjun2303'!$N25/(0.25*(9-'[19]hjun2303'!$G25)))</f>
        <v>0</v>
      </c>
      <c r="V57" s="7">
        <f>0.01*('[20]hjul0703'!$N25/(0.25*(9-'[20]hjul0703'!$G25)))</f>
        <v>0</v>
      </c>
      <c r="W57" s="7">
        <f>0.01*('[21]hjul1703'!$N25/(0.25*(9-'[21]hjul1703'!$G25)))</f>
        <v>0</v>
      </c>
      <c r="X57" s="7">
        <f>0.01*('[22]haug0403'!$N25/(0.25*(9-'[22]haug0403'!$G25)))</f>
        <v>0.014537777777777778</v>
      </c>
      <c r="Y57" s="7">
        <f>0.01*('[23]haug1803'!$N25/(0.25*(9-'[23]haug1803'!$G25)))</f>
        <v>0.05136888888888889</v>
      </c>
      <c r="Z57" s="7">
        <f>0.01*('[24]hsep0103'!$N25/(0.25*(9-'[24]hsep0103'!$G25)))</f>
        <v>0</v>
      </c>
      <c r="AA57" s="7">
        <f>0.01*('[25]hsep1603'!$N25/(0.25*(9-'[25]hsep1603'!$G25)))</f>
        <v>0.02484888888888889</v>
      </c>
      <c r="AB57" s="7">
        <f>0.01*('[26]hsep2903'!$N25/(0.25*(9-'[26]hsep2903'!$G25)))</f>
        <v>0.0005777777777777779</v>
      </c>
      <c r="AC57" s="8">
        <f t="shared" si="8"/>
        <v>1.2984888888888886</v>
      </c>
      <c r="AD57" s="8">
        <f t="shared" si="9"/>
        <v>1.2984888888888886</v>
      </c>
      <c r="AF57" s="5" t="s">
        <v>14</v>
      </c>
      <c r="AG57" s="8">
        <f t="shared" si="10"/>
        <v>1.2984888888888886</v>
      </c>
      <c r="AH57" s="5" t="s">
        <v>14</v>
      </c>
      <c r="AI57" s="8">
        <f t="shared" si="11"/>
        <v>0.6492444444444443</v>
      </c>
      <c r="AK57" s="14" t="s">
        <v>65</v>
      </c>
      <c r="AL57" s="14"/>
      <c r="AM57" s="14"/>
    </row>
    <row r="58" spans="2:39" ht="12">
      <c r="B58" s="5" t="s">
        <v>15</v>
      </c>
      <c r="C58" s="7">
        <f>0.01*('[1]hoct1402'!$N26/(0.25*(9-'[1]hoct1402'!$G26)))</f>
        <v>0</v>
      </c>
      <c r="D58" s="7">
        <f>0.01*('[2]hoct2802'!$N26/(0.25*(9-'[2]hoct2802'!$G26)))</f>
        <v>0</v>
      </c>
      <c r="E58" s="7">
        <f>0.01*('[3]hnov1102'!$N26/(0.25*(9-'[3]hnov1102'!$G26)))</f>
        <v>0</v>
      </c>
      <c r="F58" s="7">
        <f>0.01*('[4]hnov2502'!$N26/(0.25*(9-'[4]hnov2502'!$G26)))</f>
        <v>0</v>
      </c>
      <c r="G58" s="7">
        <f>0.01*('[5]hdec0902'!$N26/(0.25*(9-'[5]hdec0902'!$G26)))</f>
        <v>0.0018311111111111113</v>
      </c>
      <c r="H58" s="7">
        <f>0.01*('[6]hdec2302'!$N26/(0.25*(9-'[6]hdec2302'!$G26)))</f>
        <v>0</v>
      </c>
      <c r="I58" s="7">
        <f>0.01*('[7]hjan0603'!$N26/(0.25*(9-'[7]hjan0603'!$G26)))</f>
        <v>0</v>
      </c>
      <c r="J58" s="7">
        <f>0.01*('[8]hjan2003'!$N26/(0.25*(9-'[8]hjan2003'!$G26)))</f>
        <v>0</v>
      </c>
      <c r="K58" s="7">
        <f>0.01*('[9]hfeb0303'!$N26/(0.25*(9-'[9]hfeb0303'!$G26)))</f>
        <v>0.055057777777777775</v>
      </c>
      <c r="L58" s="7">
        <f>0.01*('[10]hfeb1703'!$N26/(0.25*(9-'[10]hfeb1703'!$G26)))</f>
        <v>0</v>
      </c>
      <c r="M58" s="7">
        <f>0.01*('[11]hfeb2703'!$N26/(0.25*(9-'[11]hfeb2703'!$G26)))</f>
        <v>0</v>
      </c>
      <c r="N58" s="7">
        <f>0.01*('[12]hmar1703'!$N26/(0.25*(9-'[12]hmar1703'!$G26)))</f>
        <v>0.09367111111111111</v>
      </c>
      <c r="O58" s="7">
        <f>0.01*('[13]hmar3103'!$N26/(0.25*(9-'[13]hmar3103'!$G26)))</f>
        <v>0.017915555555555553</v>
      </c>
      <c r="P58" s="7">
        <f>0.01*('[14]hapr1403'!$N26/(0.25*(9-'[14]hapr1403'!$G26)))</f>
        <v>0</v>
      </c>
      <c r="Q58" s="7">
        <f>0.01*('[15]hapr2803'!$N26/(0.25*(9-'[15]hapr2803'!$G26)))</f>
        <v>0.5288888888888889</v>
      </c>
      <c r="R58" s="7">
        <f>0.01*('[16]hmay1203'!$N26/(0.25*(9-'[16]hmay1203'!$G26)))</f>
        <v>0.0074888888888888895</v>
      </c>
      <c r="S58" s="7">
        <f>0.01*('[17]hmay2603'!$N26/(0.25*(9-'[17]hmay2603'!$G26)))</f>
        <v>0.003506666666666667</v>
      </c>
      <c r="T58" s="7">
        <f>0.01*('[18]hjun0903'!$N26/(0.25*(9-'[18]hjun0903'!$G26)))</f>
        <v>0.02190666666666667</v>
      </c>
      <c r="U58" s="7">
        <f>0.01*('[19]hjun2303'!$N26/(0.25*(9-'[19]hjun2303'!$G26)))</f>
        <v>0</v>
      </c>
      <c r="V58" s="7">
        <f>0.01*('[20]hjul0703'!$N26/(0.25*(9-'[20]hjul0703'!$G26)))</f>
        <v>0</v>
      </c>
      <c r="W58" s="7">
        <f>0.01*('[21]hjul1703'!$N26/(0.25*(9-'[21]hjul1703'!$G26)))</f>
        <v>0.010404444444444445</v>
      </c>
      <c r="X58" s="7">
        <f>0.01*('[22]haug0403'!$N26/(0.25*(9-'[22]haug0403'!$G26)))</f>
        <v>0</v>
      </c>
      <c r="Y58" s="7">
        <f>0.01*('[23]haug1803'!$N26/(0.25*(9-'[23]haug1803'!$G26)))</f>
        <v>0</v>
      </c>
      <c r="Z58" s="7">
        <f>0.01*('[24]hsep0103'!$N26/(0.25*(9-'[24]hsep0103'!$G26)))</f>
        <v>0.07095111111111112</v>
      </c>
      <c r="AA58" s="7">
        <f>0.01*('[25]hsep1603'!$N26/(0.25*(9-'[25]hsep1603'!$G26)))</f>
        <v>0.09821777777777778</v>
      </c>
      <c r="AB58" s="7">
        <f>0.01*('[26]hsep2903'!$N26/(0.25*(9-'[26]hsep2903'!$G26)))</f>
        <v>0</v>
      </c>
      <c r="AC58" s="8">
        <f t="shared" si="8"/>
        <v>0.9098399999999999</v>
      </c>
      <c r="AD58" s="8">
        <f t="shared" si="9"/>
        <v>0.9123395604395603</v>
      </c>
      <c r="AF58" s="5" t="s">
        <v>15</v>
      </c>
      <c r="AG58" s="8">
        <f t="shared" si="10"/>
        <v>0.9123395604395603</v>
      </c>
      <c r="AH58" s="5" t="s">
        <v>15</v>
      </c>
      <c r="AI58" s="8">
        <f t="shared" si="11"/>
        <v>0.45616978021978016</v>
      </c>
      <c r="AK58" s="14"/>
      <c r="AL58" s="14" t="s">
        <v>43</v>
      </c>
      <c r="AM58" s="15">
        <f>AVERAGE(AI57:AI62)</f>
        <v>0.3280556573056573</v>
      </c>
    </row>
    <row r="59" spans="2:35" ht="12">
      <c r="B59" s="5" t="s">
        <v>16</v>
      </c>
      <c r="C59" s="7">
        <f>0.01*('[1]hoct1402'!$N27/(0.25*(9-'[1]hoct1402'!$G27)))</f>
        <v>0</v>
      </c>
      <c r="D59" s="7">
        <f>0.01*('[2]hoct2802'!$N27/(0.25*(9-'[2]hoct2802'!$G27)))</f>
        <v>0</v>
      </c>
      <c r="E59" s="7">
        <f>0.01*('[3]hnov1102'!$N27/(0.25*(9-'[3]hnov1102'!$G27)))</f>
        <v>0</v>
      </c>
      <c r="F59" s="7">
        <f>0.01*('[4]hnov2502'!$N27/(0.25*(9-'[4]hnov2502'!$G27)))</f>
        <v>0.032462222222222226</v>
      </c>
      <c r="G59" s="7">
        <f>0.01*('[5]hdec0902'!$N27/(0.25*(9-'[5]hdec0902'!$G27)))</f>
        <v>0</v>
      </c>
      <c r="H59" s="7">
        <f>0.01*('[6]hdec2302'!$N27/(0.25*(9-'[6]hdec2302'!$G27)))</f>
        <v>0</v>
      </c>
      <c r="I59" s="7">
        <f>0.01*('[7]hjan0603'!$N27/(0.25*(9-'[7]hjan0603'!$G27)))</f>
        <v>0</v>
      </c>
      <c r="J59" s="7">
        <f>0.01*('[8]hjan2003'!$N27/(0.25*(9-'[8]hjan2003'!$G27)))</f>
        <v>0</v>
      </c>
      <c r="K59" s="7">
        <f>0.01*('[9]hfeb0303'!$N27/(0.25*(9-'[9]hfeb0303'!$G27)))</f>
        <v>0</v>
      </c>
      <c r="L59" s="7">
        <f>0.01*('[10]hfeb1703'!$N27/(0.25*(9-'[10]hfeb1703'!$G27)))</f>
        <v>0</v>
      </c>
      <c r="M59" s="7">
        <f>0.01*('[11]hfeb2703'!$N27/(0.25*(9-'[11]hfeb2703'!$G27)))</f>
        <v>0</v>
      </c>
      <c r="N59" s="7">
        <f>0.01*('[12]hmar1703'!$N27/(0.25*(9-'[12]hmar1703'!$G27)))</f>
        <v>0</v>
      </c>
      <c r="O59" s="7">
        <f>0.01*('[13]hmar3103'!$N27/(0.25*(9-'[13]hmar3103'!$G27)))</f>
        <v>0.01548</v>
      </c>
      <c r="P59" s="7">
        <f>0.01*('[14]hapr1403'!$N27/(0.25*(9-'[14]hapr1403'!$G27)))</f>
        <v>0</v>
      </c>
      <c r="Q59" s="7">
        <f>0.01*('[15]hapr2803'!$N27/(0.25*(9-'[15]hapr2803'!$G27)))</f>
        <v>0</v>
      </c>
      <c r="R59" s="7">
        <f>0.01*('[16]hmay1203'!$N27/(0.25*(9-'[16]hmay1203'!$G27)))</f>
        <v>0</v>
      </c>
      <c r="S59" s="7">
        <f>0.01*('[17]hmay2603'!$N27/(0.25*(9-'[17]hmay2603'!$G27)))</f>
        <v>0</v>
      </c>
      <c r="T59" s="7">
        <f>0.01*('[18]hjun0903'!$N27/(0.25*(9-'[18]hjun0903'!$G27)))</f>
        <v>0</v>
      </c>
      <c r="U59" s="7">
        <f>0.01*('[19]hjun2303'!$N27/(0.25*(9-'[19]hjun2303'!$G27)))</f>
        <v>0</v>
      </c>
      <c r="V59" s="7">
        <f>0.01*('[20]hjul0703'!$N27/(0.25*(9-'[20]hjul0703'!$G27)))</f>
        <v>0</v>
      </c>
      <c r="W59" s="7">
        <f>0.01*('[21]hjul1703'!$N27/(0.25*(9-'[21]hjul1703'!$G27)))</f>
        <v>0</v>
      </c>
      <c r="X59" s="7">
        <f>0.01*('[22]haug0403'!$N27/(0.25*(9-'[22]haug0403'!$G27)))</f>
        <v>0.0029288888888888893</v>
      </c>
      <c r="Y59" s="7">
        <f>0.01*('[23]haug1803'!$N27/(0.25*(9-'[23]haug1803'!$G27)))</f>
        <v>0.010968888888888887</v>
      </c>
      <c r="Z59" s="7">
        <f>0.01*('[24]hsep0103'!$N27/(0.25*(9-'[24]hsep0103'!$G27)))</f>
        <v>0</v>
      </c>
      <c r="AA59" s="7">
        <f>0.01*('[25]hsep1603'!$N27/(0.25*(9-'[25]hsep1603'!$G27)))</f>
        <v>0</v>
      </c>
      <c r="AB59" s="7">
        <f>0.01*('[26]hsep2903'!$N27/(0.25*(9-'[26]hsep2903'!$G27)))</f>
        <v>0</v>
      </c>
      <c r="AC59" s="8">
        <f t="shared" si="8"/>
        <v>0.061840000000000006</v>
      </c>
      <c r="AD59" s="8">
        <f t="shared" si="9"/>
        <v>0.062009890109890116</v>
      </c>
      <c r="AF59" s="5" t="s">
        <v>16</v>
      </c>
      <c r="AG59" s="8">
        <f t="shared" si="10"/>
        <v>0.062009890109890116</v>
      </c>
      <c r="AH59" s="5" t="s">
        <v>16</v>
      </c>
      <c r="AI59" s="8">
        <f t="shared" si="11"/>
        <v>0.031004945054945058</v>
      </c>
    </row>
    <row r="60" spans="2:35" ht="12">
      <c r="B60" s="5" t="s">
        <v>17</v>
      </c>
      <c r="C60" s="7">
        <f>0.01*('[1]hoct1402'!$N28/(0.25*(9-'[1]hoct1402'!$G28)))</f>
        <v>0</v>
      </c>
      <c r="D60" s="7">
        <f>0.01*('[2]hoct2802'!$N28/(0.25*(9-'[2]hoct2802'!$G28)))</f>
        <v>0</v>
      </c>
      <c r="E60" s="7">
        <f>0.01*('[3]hnov1102'!$N28/(0.25*(9-'[3]hnov1102'!$G28)))</f>
        <v>0</v>
      </c>
      <c r="F60" s="7">
        <f>0.01*('[4]hnov2502'!$N28/(0.25*(9-'[4]hnov2502'!$G28)))</f>
        <v>0</v>
      </c>
      <c r="G60" s="7">
        <f>0.01*('[5]hdec0902'!$N28/(0.25*(9-'[5]hdec0902'!$G28)))</f>
        <v>0.1524</v>
      </c>
      <c r="H60" s="7">
        <f>0.01*('[6]hdec2302'!$N28/(0.25*(9-'[6]hdec2302'!$G28)))</f>
        <v>0</v>
      </c>
      <c r="I60" s="7">
        <f>0.01*('[7]hjan0603'!$N28/(0.25*(9-'[7]hjan0603'!$G28)))</f>
        <v>0.24311111111111114</v>
      </c>
      <c r="J60" s="7">
        <f>0.01*('[8]hjan2003'!$N28/(0.25*(9-'[8]hjan2003'!$G28)))</f>
        <v>0</v>
      </c>
      <c r="K60" s="7">
        <f>0.01*('[9]hfeb0303'!$N28/(0.25*(9-'[9]hfeb0303'!$G28)))</f>
        <v>0.003973333333333333</v>
      </c>
      <c r="L60" s="7">
        <f>0.01*('[10]hfeb1703'!$N28/(0.25*(9-'[10]hfeb1703'!$G28)))</f>
        <v>0</v>
      </c>
      <c r="M60" s="7">
        <f>0.01*('[11]hfeb2703'!$N28/(0.25*(9-'[11]hfeb2703'!$G28)))</f>
        <v>0.04807111111111111</v>
      </c>
      <c r="N60" s="7">
        <f>0.01*('[12]hmar1703'!$N28/(0.25*(9-'[12]hmar1703'!$G28)))</f>
        <v>0</v>
      </c>
      <c r="O60" s="7">
        <f>0.01*('[13]hmar3103'!$N28/(0.25*(9-'[13]hmar3103'!$G28)))</f>
        <v>0.04301333333333334</v>
      </c>
      <c r="P60" s="7">
        <f>0.01*('[14]hapr1403'!$N28/(0.25*(9-'[14]hapr1403'!$G28)))</f>
        <v>0.013040000000000001</v>
      </c>
      <c r="Q60" s="7">
        <f>0.01*('[15]hapr2803'!$N28/(0.25*(9-'[15]hapr2803'!$G28)))</f>
        <v>0</v>
      </c>
      <c r="R60" s="7">
        <f>0.01*('[16]hmay1203'!$N28/(0.25*(9-'[16]hmay1203'!$G28)))</f>
        <v>0</v>
      </c>
      <c r="S60" s="7">
        <f>0.01*('[17]hmay2603'!$N28/(0.25*(9-'[17]hmay2603'!$G28)))</f>
        <v>0</v>
      </c>
      <c r="T60" s="7">
        <f>0.01*('[18]hjun0903'!$N28/(0.25*(9-'[18]hjun0903'!$G28)))</f>
        <v>0</v>
      </c>
      <c r="U60" s="7">
        <f>0.01*('[19]hjun2303'!$N28/(0.25*(9-'[19]hjun2303'!$G28)))</f>
        <v>0</v>
      </c>
      <c r="V60" s="7">
        <f>0.01*('[20]hjul0703'!$N28/(0.25*(9-'[20]hjul0703'!$G28)))</f>
        <v>0</v>
      </c>
      <c r="W60" s="7">
        <f>0.01*('[21]hjul1703'!$N28/(0.25*(9-'[21]hjul1703'!$G28)))</f>
        <v>0</v>
      </c>
      <c r="X60" s="7">
        <f>0.01*('[22]haug0403'!$N28/(0.25*(9-'[22]haug0403'!$G28)))</f>
        <v>0</v>
      </c>
      <c r="Y60" s="7">
        <f>0.01*('[23]haug1803'!$N28/(0.25*(9-'[23]haug1803'!$G28)))</f>
        <v>0.1543511111111111</v>
      </c>
      <c r="Z60" s="7">
        <f>0.01*('[24]hsep0103'!$N28/(0.25*(9-'[24]hsep0103'!$G28)))</f>
        <v>0</v>
      </c>
      <c r="AA60" s="7">
        <f>0.01*('[25]hsep1603'!$N28/(0.25*(9-'[25]hsep1603'!$G28)))</f>
        <v>0</v>
      </c>
      <c r="AB60" s="7">
        <f>0.01*('[26]hsep2903'!$N28/(0.25*(9-'[26]hsep2903'!$G28)))</f>
        <v>0</v>
      </c>
      <c r="AC60" s="8">
        <f t="shared" si="8"/>
        <v>0.6579600000000001</v>
      </c>
      <c r="AD60" s="8">
        <f t="shared" si="9"/>
        <v>0.6597675824175826</v>
      </c>
      <c r="AF60" s="5" t="s">
        <v>17</v>
      </c>
      <c r="AG60" s="8">
        <f t="shared" si="10"/>
        <v>0.6597675824175826</v>
      </c>
      <c r="AH60" s="5" t="s">
        <v>17</v>
      </c>
      <c r="AI60" s="8">
        <f t="shared" si="11"/>
        <v>0.3298837912087913</v>
      </c>
    </row>
    <row r="61" spans="2:35" ht="12">
      <c r="B61" s="5" t="s">
        <v>18</v>
      </c>
      <c r="C61" s="7">
        <f>0.01*('[1]hoct1402'!$N29/(0.25*(9-'[1]hoct1402'!$G29)))</f>
        <v>0</v>
      </c>
      <c r="D61" s="7">
        <f>0.01*('[2]hoct2802'!$N29/(0.25*(9-'[2]hoct2802'!$G29)))</f>
        <v>0</v>
      </c>
      <c r="E61" s="7">
        <f>0.01*('[3]hnov1102'!$N29/(0.25*(9-'[3]hnov1102'!$G29)))</f>
        <v>0</v>
      </c>
      <c r="F61" s="7">
        <f>0.01*('[4]hnov2502'!$N29/(0.25*(9-'[4]hnov2502'!$G29)))</f>
        <v>0</v>
      </c>
      <c r="G61" s="7">
        <f>0.01*('[5]hdec0902'!$N29/(0.25*(9-'[5]hdec0902'!$G29)))</f>
        <v>0</v>
      </c>
      <c r="H61" s="7">
        <f>0.01*('[6]hdec2302'!$N29/(0.25*(9-'[6]hdec2302'!$G29)))</f>
        <v>0</v>
      </c>
      <c r="I61" s="7">
        <f>0.01*('[7]hjan0603'!$N29/(0.25*(9-'[7]hjan0603'!$G29)))</f>
        <v>0.017777777777777778</v>
      </c>
      <c r="J61" s="7">
        <f>0.01*('[8]hjan2003'!$N29/(0.25*(9-'[8]hjan2003'!$G29)))</f>
        <v>0</v>
      </c>
      <c r="K61" s="7">
        <f>0.01*('[9]hfeb0303'!$N29/(0.25*(9-'[9]hfeb0303'!$G29)))</f>
        <v>0</v>
      </c>
      <c r="L61" s="7">
        <f>0.01*('[10]hfeb1703'!$N29/(0.25*(9-'[10]hfeb1703'!$G29)))</f>
        <v>0</v>
      </c>
      <c r="M61" s="7">
        <f>0.01*('[11]hfeb2703'!$N29/(0.25*(9-'[11]hfeb2703'!$G29)))</f>
        <v>0</v>
      </c>
      <c r="N61" s="7">
        <f>0.01*('[12]hmar1703'!$N29/(0.25*(9-'[12]hmar1703'!$G29)))</f>
        <v>0.017862222222222224</v>
      </c>
      <c r="O61" s="7">
        <f>0.01*('[13]hmar3103'!$N29/(0.25*(9-'[13]hmar3103'!$G29)))</f>
        <v>0</v>
      </c>
      <c r="P61" s="7">
        <f>0.01*('[14]hapr1403'!$N29/(0.25*(9-'[14]hapr1403'!$G29)))</f>
        <v>0</v>
      </c>
      <c r="Q61" s="7">
        <f>0.01*('[15]hapr2803'!$N29/(0.25*(9-'[15]hapr2803'!$G29)))</f>
        <v>0</v>
      </c>
      <c r="R61" s="7">
        <f>0.01*('[16]hmay1203'!$N29/(0.25*(9-'[16]hmay1203'!$G29)))</f>
        <v>0.1733333333333333</v>
      </c>
      <c r="S61" s="7">
        <f>0.01*('[17]hmay2603'!$N29/(0.25*(9-'[17]hmay2603'!$G29)))</f>
        <v>0.10773777777777778</v>
      </c>
      <c r="T61" s="7">
        <f>0.01*('[18]hjun0903'!$N29/(0.25*(9-'[18]hjun0903'!$G29)))</f>
        <v>0</v>
      </c>
      <c r="U61" s="7">
        <f>0.01*('[19]hjun2303'!$N29/(0.25*(9-'[19]hjun2303'!$G29)))</f>
        <v>0.029817777777777776</v>
      </c>
      <c r="V61" s="7">
        <f>0.01*('[20]hjul0703'!$N29/(0.25*(9-'[20]hjul0703'!$G29)))</f>
        <v>0</v>
      </c>
      <c r="W61" s="7">
        <f>0.01*('[21]hjul1703'!$N29/(0.25*(9-'[21]hjul1703'!$G29)))</f>
        <v>0</v>
      </c>
      <c r="X61" s="7">
        <f>0.01*('[22]haug0403'!$N29/(0.25*(9-'[22]haug0403'!$G29)))</f>
        <v>0</v>
      </c>
      <c r="Y61" s="7">
        <f>0.01*('[23]haug1803'!$N29/(0.25*(9-'[23]haug1803'!$G29)))</f>
        <v>0.01468</v>
      </c>
      <c r="Z61" s="7">
        <f>0.01*('[24]hsep0103'!$N29/(0.25*(9-'[24]hsep0103'!$G29)))</f>
        <v>0.1897777777777778</v>
      </c>
      <c r="AA61" s="7">
        <f>0.01*('[25]hsep1603'!$N29/(0.25*(9-'[25]hsep1603'!$G29)))</f>
        <v>0.06201333333333334</v>
      </c>
      <c r="AB61" s="7">
        <f>0.01*('[26]hsep2903'!$N29/(0.25*(9-'[26]hsep2903'!$G29)))</f>
        <v>0</v>
      </c>
      <c r="AC61" s="8">
        <f t="shared" si="8"/>
        <v>0.6130000000000001</v>
      </c>
      <c r="AD61" s="8">
        <f t="shared" si="9"/>
        <v>0.6146840659340661</v>
      </c>
      <c r="AF61" s="5" t="s">
        <v>18</v>
      </c>
      <c r="AG61" s="8">
        <f t="shared" si="10"/>
        <v>0.6146840659340661</v>
      </c>
      <c r="AH61" s="5" t="s">
        <v>18</v>
      </c>
      <c r="AI61" s="8">
        <f t="shared" si="11"/>
        <v>0.30734203296703305</v>
      </c>
    </row>
    <row r="62" spans="2:35" ht="12">
      <c r="B62" s="5" t="s">
        <v>19</v>
      </c>
      <c r="C62" s="7">
        <f>0.01*('[1]hoct1402'!$N30/(0.25*(9-'[1]hoct1402'!$G30)))</f>
        <v>0</v>
      </c>
      <c r="D62" s="7">
        <f>0.01*('[2]hoct2802'!$N30/(0.25*(9-'[2]hoct2802'!$G30)))</f>
        <v>0</v>
      </c>
      <c r="E62" s="7">
        <f>0.01*('[3]hnov1102'!$N30/(0.25*(9-'[3]hnov1102'!$G30)))</f>
        <v>0</v>
      </c>
      <c r="F62" s="7">
        <f>0.01*('[4]hnov2502'!$N30/(0.25*(9-'[4]hnov2502'!$G30)))</f>
        <v>0.13466666666666668</v>
      </c>
      <c r="G62" s="7">
        <f>0.01*('[5]hdec0902'!$N30/(0.25*(9-'[5]hdec0902'!$G30)))</f>
        <v>0</v>
      </c>
      <c r="H62" s="7">
        <f>0.01*('[6]hdec2302'!$N30/(0.25*(9-'[6]hdec2302'!$G30)))</f>
        <v>0.004128888888888889</v>
      </c>
      <c r="I62" s="7">
        <f>0.01*('[7]hjan0603'!$N30/(0.25*(9-'[7]hjan0603'!$G30)))</f>
        <v>0</v>
      </c>
      <c r="J62" s="7">
        <f>0.01*('[8]hjan2003'!$N30/(0.25*(9-'[8]hjan2003'!$G30)))</f>
        <v>0</v>
      </c>
      <c r="K62" s="7">
        <f>0.01*('[9]hfeb0303'!$N30/(0.25*(9-'[9]hfeb0303'!$G30)))</f>
        <v>0</v>
      </c>
      <c r="L62" s="7">
        <f>0.01*('[10]hfeb1703'!$N30/(0.25*(9-'[10]hfeb1703'!$G30)))</f>
        <v>0</v>
      </c>
      <c r="M62" s="7">
        <f>0.01*('[11]hfeb2703'!$N30/(0.25*(9-'[11]hfeb2703'!$G30)))</f>
        <v>0</v>
      </c>
      <c r="N62" s="7">
        <f>0.01*('[12]hmar1703'!$N30/(0.25*(9-'[12]hmar1703'!$G30)))</f>
        <v>0</v>
      </c>
      <c r="O62" s="7">
        <f>0.01*('[13]hmar3103'!$N30/(0.25*(9-'[13]hmar3103'!$G30)))</f>
        <v>0.03866666666666666</v>
      </c>
      <c r="P62" s="7">
        <f>0.01*('[14]hapr1403'!$N30/(0.25*(9-'[14]hapr1403'!$G30)))</f>
        <v>0.0014222222222222223</v>
      </c>
      <c r="Q62" s="7">
        <f>0.01*('[15]hapr2803'!$N30/(0.25*(9-'[15]hapr2803'!$G30)))</f>
        <v>0.10062222222222224</v>
      </c>
      <c r="R62" s="7">
        <f>0.01*('[16]hmay1203'!$N30/(0.25*(9-'[16]hmay1203'!$G30)))</f>
        <v>0</v>
      </c>
      <c r="S62" s="7">
        <f>0.01*('[17]hmay2603'!$N30/(0.25*(9-'[17]hmay2603'!$G30)))</f>
        <v>0</v>
      </c>
      <c r="T62" s="7">
        <f>0.01*('[18]hjun0903'!$N30/(0.25*(9-'[18]hjun0903'!$G30)))</f>
        <v>0</v>
      </c>
      <c r="U62" s="7">
        <f>0.01*('[19]hjun2303'!$N30/(0.25*(9-'[19]hjun2303'!$G30)))</f>
        <v>0.01898666666666667</v>
      </c>
      <c r="V62" s="7">
        <f>0.01*('[20]hjul0703'!$N30/(0.25*(9-'[20]hjul0703'!$G30)))</f>
        <v>0.003026666666666667</v>
      </c>
      <c r="W62" s="7">
        <f>0.01*('[21]hjul1703'!$N30/(0.25*(9-'[21]hjul1703'!$G30)))</f>
        <v>0</v>
      </c>
      <c r="X62" s="7">
        <f>0.01*('[22]haug0403'!$N30/(0.25*(9-'[22]haug0403'!$G30)))</f>
        <v>0.08522666666666666</v>
      </c>
      <c r="Y62" s="7">
        <f>0.01*('[23]haug1803'!$N30/(0.25*(9-'[23]haug1803'!$G30)))</f>
        <v>0.0015644444444444445</v>
      </c>
      <c r="Z62" s="7">
        <f>0.01*('[24]hsep0103'!$N30/(0.25*(9-'[24]hsep0103'!$G30)))</f>
        <v>0</v>
      </c>
      <c r="AA62" s="7">
        <f>0.01*('[25]hsep1603'!$N30/(0.25*(9-'[25]hsep1603'!$G30)))</f>
        <v>0</v>
      </c>
      <c r="AB62" s="7">
        <f>0.01*('[26]hsep2903'!$N30/(0.25*(9-'[26]hsep2903'!$G30)))</f>
        <v>0</v>
      </c>
      <c r="AC62" s="8">
        <f t="shared" si="8"/>
        <v>0.3883111111111111</v>
      </c>
      <c r="AD62" s="8">
        <f t="shared" si="9"/>
        <v>0.3893778998778999</v>
      </c>
      <c r="AF62" s="5" t="s">
        <v>19</v>
      </c>
      <c r="AG62" s="8">
        <f t="shared" si="10"/>
        <v>0.3893778998778999</v>
      </c>
      <c r="AH62" s="5" t="s">
        <v>19</v>
      </c>
      <c r="AI62" s="8">
        <f t="shared" si="11"/>
        <v>0.19468894993894995</v>
      </c>
    </row>
    <row r="64" spans="2:39" s="2" customFormat="1" ht="12">
      <c r="B64" s="4" t="s">
        <v>1</v>
      </c>
      <c r="C64" s="3">
        <f>LEAFDATA0203!C64</f>
        <v>37543</v>
      </c>
      <c r="D64" s="3">
        <f>LEAFDATA0203!D64</f>
        <v>37557</v>
      </c>
      <c r="E64" s="3">
        <f>LEAFDATA0203!E64</f>
        <v>37571</v>
      </c>
      <c r="F64" s="3">
        <f>LEAFDATA0203!F64</f>
        <v>37585</v>
      </c>
      <c r="G64" s="3">
        <f>LEAFDATA0203!G64</f>
        <v>37599</v>
      </c>
      <c r="H64" s="3">
        <f>LEAFDATA0203!H64</f>
        <v>37613</v>
      </c>
      <c r="I64" s="3">
        <f>LEAFDATA0203!I64</f>
        <v>37627</v>
      </c>
      <c r="J64" s="3">
        <f>LEAFDATA0203!J64</f>
        <v>37641</v>
      </c>
      <c r="K64" s="3">
        <f>LEAFDATA0203!K64</f>
        <v>37655</v>
      </c>
      <c r="L64" s="3">
        <f>LEAFDATA0203!L64</f>
        <v>37669</v>
      </c>
      <c r="M64" s="3">
        <f>LEAFDATA0203!M64</f>
        <v>37679</v>
      </c>
      <c r="N64" s="3">
        <f>LEAFDATA0203!N64</f>
        <v>37697</v>
      </c>
      <c r="O64" s="3">
        <f>LEAFDATA0203!O64</f>
        <v>37711</v>
      </c>
      <c r="P64" s="3">
        <f>LEAFDATA0203!P64</f>
        <v>37725</v>
      </c>
      <c r="Q64" s="3">
        <f>LEAFDATA0203!Q64</f>
        <v>37739</v>
      </c>
      <c r="R64" s="3">
        <f>LEAFDATA0203!R64</f>
        <v>37753</v>
      </c>
      <c r="S64" s="3">
        <f>LEAFDATA0203!S64</f>
        <v>37767</v>
      </c>
      <c r="T64" s="3">
        <f>LEAFDATA0203!T64</f>
        <v>37781</v>
      </c>
      <c r="U64" s="3">
        <f>LEAFDATA0203!U64</f>
        <v>37795</v>
      </c>
      <c r="V64" s="3">
        <f>LEAFDATA0203!V64</f>
        <v>37809</v>
      </c>
      <c r="W64" s="3">
        <f>LEAFDATA0203!W64</f>
        <v>37819</v>
      </c>
      <c r="X64" s="3">
        <f>LEAFDATA0203!X64</f>
        <v>37837</v>
      </c>
      <c r="Y64" s="3">
        <f>LEAFDATA0203!Y64</f>
        <v>37851</v>
      </c>
      <c r="Z64" s="3">
        <f>LEAFDATA0203!Z64</f>
        <v>37865</v>
      </c>
      <c r="AA64" s="3">
        <f>LEAFDATA0203!AA64</f>
        <v>37880</v>
      </c>
      <c r="AB64" s="3">
        <f>LEAFDATA0203!AB64</f>
        <v>37893</v>
      </c>
      <c r="AC64" s="11"/>
      <c r="AI64" s="11">
        <f>AVERAGE(AI45:AI62)</f>
        <v>0.244939655406322</v>
      </c>
      <c r="AM64" s="11">
        <f>AVERAGE(AM46,AM52,AM58)</f>
        <v>0.24493965540632204</v>
      </c>
    </row>
    <row r="65" spans="2:31" ht="12">
      <c r="B65" s="5" t="s">
        <v>21</v>
      </c>
      <c r="C65" s="8">
        <f aca="true" t="shared" si="12" ref="C65:AB65">AVERAGE(C45:C50)</f>
        <v>0.0004888888888888889</v>
      </c>
      <c r="D65" s="8">
        <f t="shared" si="12"/>
        <v>0.008525185185185186</v>
      </c>
      <c r="E65" s="8">
        <f t="shared" si="12"/>
        <v>0.005522222222222223</v>
      </c>
      <c r="F65" s="8">
        <f t="shared" si="12"/>
        <v>0.020673333333333332</v>
      </c>
      <c r="G65" s="8">
        <f t="shared" si="12"/>
        <v>0.010864444444444446</v>
      </c>
      <c r="H65" s="8">
        <f t="shared" si="12"/>
        <v>0.007555555555555555</v>
      </c>
      <c r="I65" s="8">
        <f t="shared" si="12"/>
        <v>0.010025185185185184</v>
      </c>
      <c r="J65" s="8">
        <f t="shared" si="12"/>
        <v>0.005871111111111112</v>
      </c>
      <c r="K65" s="8">
        <f t="shared" si="12"/>
        <v>0.00482962962962963</v>
      </c>
      <c r="L65" s="8">
        <f t="shared" si="12"/>
        <v>0.002907407407407407</v>
      </c>
      <c r="M65" s="8">
        <f t="shared" si="12"/>
        <v>0.0010903703703703702</v>
      </c>
      <c r="N65" s="8">
        <f t="shared" si="12"/>
        <v>0.00108</v>
      </c>
      <c r="O65" s="8">
        <f t="shared" si="12"/>
        <v>0.07260592592592593</v>
      </c>
      <c r="P65" s="8">
        <f t="shared" si="12"/>
        <v>0.018451851851851855</v>
      </c>
      <c r="Q65" s="8">
        <f t="shared" si="12"/>
        <v>0.007215555555555556</v>
      </c>
      <c r="R65" s="8">
        <f t="shared" si="12"/>
        <v>0.000577037037037037</v>
      </c>
      <c r="S65" s="8">
        <f t="shared" si="12"/>
        <v>0.010105185185185186</v>
      </c>
      <c r="T65" s="8">
        <f t="shared" si="12"/>
        <v>0.00961111111111111</v>
      </c>
      <c r="U65" s="8">
        <f t="shared" si="12"/>
        <v>0.0025681481481481484</v>
      </c>
      <c r="V65" s="8">
        <f t="shared" si="12"/>
        <v>0.014576296296296296</v>
      </c>
      <c r="W65" s="8">
        <f t="shared" si="12"/>
        <v>0.010824444444444447</v>
      </c>
      <c r="X65" s="8">
        <f t="shared" si="12"/>
        <v>0.020325185185185186</v>
      </c>
      <c r="Y65" s="8">
        <f t="shared" si="12"/>
        <v>0.012234814814814816</v>
      </c>
      <c r="Z65" s="8">
        <f t="shared" si="12"/>
        <v>0.020465185185185187</v>
      </c>
      <c r="AA65" s="8">
        <f t="shared" si="12"/>
        <v>0.014514814814814814</v>
      </c>
      <c r="AB65" s="8">
        <f t="shared" si="12"/>
        <v>0.0025844444444444448</v>
      </c>
      <c r="AC65" s="8" t="s">
        <v>20</v>
      </c>
      <c r="AD65" s="8">
        <f>AVERAGE(AD45:AD50)</f>
        <v>0.29690677655677655</v>
      </c>
      <c r="AE65" s="12" t="s">
        <v>31</v>
      </c>
    </row>
    <row r="66" spans="2:31" ht="12">
      <c r="B66" s="5" t="s">
        <v>22</v>
      </c>
      <c r="C66" s="8">
        <f aca="true" t="shared" si="13" ref="C66:AB66">AVERAGE(C51:C56)</f>
        <v>0.025632592592592596</v>
      </c>
      <c r="D66" s="8">
        <f t="shared" si="13"/>
        <v>0</v>
      </c>
      <c r="E66" s="8">
        <f t="shared" si="13"/>
        <v>0.04282148148148148</v>
      </c>
      <c r="F66" s="8">
        <f t="shared" si="13"/>
        <v>0.009394814814814814</v>
      </c>
      <c r="G66" s="8">
        <f t="shared" si="13"/>
        <v>0.06501555555555556</v>
      </c>
      <c r="H66" s="8">
        <f t="shared" si="13"/>
        <v>0.06668222222222223</v>
      </c>
      <c r="I66" s="8">
        <f t="shared" si="13"/>
        <v>0.06267407407407406</v>
      </c>
      <c r="J66" s="8">
        <f t="shared" si="13"/>
        <v>0</v>
      </c>
      <c r="K66" s="8">
        <f t="shared" si="13"/>
        <v>0.00495037037037037</v>
      </c>
      <c r="L66" s="8">
        <f t="shared" si="13"/>
        <v>0.044094814814814816</v>
      </c>
      <c r="M66" s="8">
        <f t="shared" si="13"/>
        <v>0</v>
      </c>
      <c r="N66" s="8">
        <f t="shared" si="13"/>
        <v>0.011702962962962964</v>
      </c>
      <c r="O66" s="8">
        <f t="shared" si="13"/>
        <v>0.015300000000000001</v>
      </c>
      <c r="P66" s="8">
        <f t="shared" si="13"/>
        <v>0.0012281481481481481</v>
      </c>
      <c r="Q66" s="8">
        <f t="shared" si="13"/>
        <v>0.0035474074074074075</v>
      </c>
      <c r="R66" s="8">
        <f t="shared" si="13"/>
        <v>0.012124444444444445</v>
      </c>
      <c r="S66" s="8">
        <f t="shared" si="13"/>
        <v>0.012000740740740742</v>
      </c>
      <c r="T66" s="8">
        <f t="shared" si="13"/>
        <v>0.0006807407407407408</v>
      </c>
      <c r="U66" s="8">
        <f t="shared" si="13"/>
        <v>0.00043407407407407414</v>
      </c>
      <c r="V66" s="8">
        <f t="shared" si="13"/>
        <v>0.0028503703703703707</v>
      </c>
      <c r="W66" s="8">
        <f t="shared" si="13"/>
        <v>0.001902962962962963</v>
      </c>
      <c r="X66" s="8">
        <f t="shared" si="13"/>
        <v>0.028518518518518516</v>
      </c>
      <c r="Y66" s="8">
        <f t="shared" si="13"/>
        <v>0.03858888888888889</v>
      </c>
      <c r="Z66" s="8">
        <f t="shared" si="13"/>
        <v>0.04212740740740741</v>
      </c>
      <c r="AA66" s="8">
        <f t="shared" si="13"/>
        <v>0.011228148148148149</v>
      </c>
      <c r="AB66" s="8">
        <f t="shared" si="13"/>
        <v>0.011703703703703702</v>
      </c>
      <c r="AC66" s="8" t="s">
        <v>20</v>
      </c>
      <c r="AD66" s="8">
        <f>AVERAGE(AD51:AD56)</f>
        <v>0.5166198412698412</v>
      </c>
      <c r="AE66" s="12" t="s">
        <v>32</v>
      </c>
    </row>
    <row r="67" spans="2:31" ht="12">
      <c r="B67" s="5" t="s">
        <v>23</v>
      </c>
      <c r="C67" s="8">
        <f aca="true" t="shared" si="14" ref="C67:W67">AVERAGE(C57:C62)</f>
        <v>0.014296296296296295</v>
      </c>
      <c r="D67" s="8">
        <f t="shared" si="14"/>
        <v>0</v>
      </c>
      <c r="E67" s="8">
        <f t="shared" si="14"/>
        <v>0.00988148148148148</v>
      </c>
      <c r="F67" s="8">
        <f t="shared" si="14"/>
        <v>0.02785481481481482</v>
      </c>
      <c r="G67" s="8">
        <f t="shared" si="14"/>
        <v>0.02570518518518519</v>
      </c>
      <c r="H67" s="8">
        <f t="shared" si="14"/>
        <v>0.011705925925925927</v>
      </c>
      <c r="I67" s="8">
        <f t="shared" si="14"/>
        <v>0.04348148148148148</v>
      </c>
      <c r="J67" s="8">
        <f t="shared" si="14"/>
        <v>0.005271111111111111</v>
      </c>
      <c r="K67" s="8">
        <f t="shared" si="14"/>
        <v>0.009838518518518519</v>
      </c>
      <c r="L67" s="8">
        <f t="shared" si="14"/>
        <v>0</v>
      </c>
      <c r="M67" s="8">
        <f t="shared" si="14"/>
        <v>0.008011851851851852</v>
      </c>
      <c r="N67" s="8">
        <f t="shared" si="14"/>
        <v>0.14562592592592596</v>
      </c>
      <c r="O67" s="8">
        <f t="shared" si="14"/>
        <v>0.024905185185185183</v>
      </c>
      <c r="P67" s="8">
        <f t="shared" si="14"/>
        <v>0.014632592592592593</v>
      </c>
      <c r="Q67" s="8">
        <f t="shared" si="14"/>
        <v>0.10491851851851852</v>
      </c>
      <c r="R67" s="8">
        <f t="shared" si="14"/>
        <v>0.03013703703703703</v>
      </c>
      <c r="S67" s="8">
        <f t="shared" si="14"/>
        <v>0.02612666666666667</v>
      </c>
      <c r="T67" s="8">
        <f t="shared" si="14"/>
        <v>0.011805925925925928</v>
      </c>
      <c r="U67" s="8">
        <f t="shared" si="14"/>
        <v>0.008134074074074073</v>
      </c>
      <c r="V67" s="8">
        <f t="shared" si="14"/>
        <v>0.0005044444444444445</v>
      </c>
      <c r="W67" s="8">
        <f t="shared" si="14"/>
        <v>0.0017340740740740743</v>
      </c>
      <c r="X67" s="8">
        <f>AVERAGE(X57:X62)</f>
        <v>0.017115555555555554</v>
      </c>
      <c r="Y67" s="8">
        <f>AVERAGE(Y57:Y62)</f>
        <v>0.03882222222222222</v>
      </c>
      <c r="Z67" s="8">
        <f>AVERAGE(Z57:Z62)</f>
        <v>0.043454814814814814</v>
      </c>
      <c r="AA67" s="8">
        <f>AVERAGE(AA57:AA62)</f>
        <v>0.03084666666666667</v>
      </c>
      <c r="AB67" s="8">
        <f>AVERAGE(AB57:AB62)</f>
        <v>9.629629629629631E-05</v>
      </c>
      <c r="AD67" s="8">
        <f>AVERAGE(AD57:AD62)</f>
        <v>0.6561113146113146</v>
      </c>
      <c r="AE67" s="12" t="s">
        <v>33</v>
      </c>
    </row>
    <row r="68" spans="2:31" ht="12">
      <c r="B68" s="5" t="s">
        <v>24</v>
      </c>
      <c r="C68" s="8">
        <f>AVERAGE(C65:C67)</f>
        <v>0.013472592592592593</v>
      </c>
      <c r="D68" s="8">
        <f aca="true" t="shared" si="15" ref="D68:W68">AVERAGE(D45:D62)</f>
        <v>0.0028417283950617285</v>
      </c>
      <c r="E68" s="8">
        <f t="shared" si="15"/>
        <v>0.019408395061728395</v>
      </c>
      <c r="F68" s="8">
        <f t="shared" si="15"/>
        <v>0.019307654320987657</v>
      </c>
      <c r="G68" s="8">
        <f t="shared" si="15"/>
        <v>0.03386172839506173</v>
      </c>
      <c r="H68" s="8">
        <f t="shared" si="15"/>
        <v>0.028647901234567903</v>
      </c>
      <c r="I68" s="8">
        <f t="shared" si="15"/>
        <v>0.038726913580246915</v>
      </c>
      <c r="J68" s="8">
        <f t="shared" si="15"/>
        <v>0.003714074074074074</v>
      </c>
      <c r="K68" s="8">
        <f t="shared" si="15"/>
        <v>0.006539506172839505</v>
      </c>
      <c r="L68" s="8">
        <f t="shared" si="15"/>
        <v>0.015667407407407408</v>
      </c>
      <c r="M68" s="8">
        <f t="shared" si="15"/>
        <v>0.003034074074074074</v>
      </c>
      <c r="N68" s="8">
        <f t="shared" si="15"/>
        <v>0.05280296296296297</v>
      </c>
      <c r="O68" s="8">
        <f t="shared" si="15"/>
        <v>0.037603703703703716</v>
      </c>
      <c r="P68" s="8">
        <f t="shared" si="15"/>
        <v>0.011437530864197529</v>
      </c>
      <c r="Q68" s="8">
        <f t="shared" si="15"/>
        <v>0.038560493827160494</v>
      </c>
      <c r="R68" s="8">
        <f t="shared" si="15"/>
        <v>0.014279506172839506</v>
      </c>
      <c r="S68" s="8">
        <f t="shared" si="15"/>
        <v>0.016077530864197533</v>
      </c>
      <c r="T68" s="8">
        <f t="shared" si="15"/>
        <v>0.007365925925925927</v>
      </c>
      <c r="U68" s="8">
        <f t="shared" si="15"/>
        <v>0.003712098765432099</v>
      </c>
      <c r="V68" s="8">
        <f t="shared" si="15"/>
        <v>0.005977037037037036</v>
      </c>
      <c r="W68" s="8">
        <f t="shared" si="15"/>
        <v>0.004820493827160494</v>
      </c>
      <c r="X68" s="8">
        <f>AVERAGE(X65:X67)</f>
        <v>0.02198641975308642</v>
      </c>
      <c r="Y68" s="8">
        <f>AVERAGE(Y45:Y62)</f>
        <v>0.02988197530864198</v>
      </c>
      <c r="Z68" s="8">
        <f>AVERAGE(Z45:Z62)</f>
        <v>0.035349135802469143</v>
      </c>
      <c r="AA68" s="8">
        <f>AVERAGE(AA45:AA62)</f>
        <v>0.018863209876543205</v>
      </c>
      <c r="AB68" s="8">
        <f>AVERAGE(AB45:AB62)</f>
        <v>0.004794814814814814</v>
      </c>
      <c r="AC68" s="8" t="s">
        <v>20</v>
      </c>
      <c r="AD68" s="8">
        <f>AVERAGE(AD45:AD62)</f>
        <v>0.489879310812644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16" ref="C70:AB70">COUNT(C45:C50)</f>
        <v>6</v>
      </c>
      <c r="D70">
        <f t="shared" si="16"/>
        <v>6</v>
      </c>
      <c r="E70">
        <f t="shared" si="16"/>
        <v>6</v>
      </c>
      <c r="F70">
        <f t="shared" si="16"/>
        <v>6</v>
      </c>
      <c r="G70">
        <f t="shared" si="16"/>
        <v>6</v>
      </c>
      <c r="H70">
        <f t="shared" si="16"/>
        <v>6</v>
      </c>
      <c r="I70">
        <f t="shared" si="16"/>
        <v>6</v>
      </c>
      <c r="J70">
        <f t="shared" si="16"/>
        <v>6</v>
      </c>
      <c r="K70">
        <f t="shared" si="16"/>
        <v>6</v>
      </c>
      <c r="L70">
        <f t="shared" si="16"/>
        <v>6</v>
      </c>
      <c r="M70">
        <f t="shared" si="16"/>
        <v>6</v>
      </c>
      <c r="N70">
        <f t="shared" si="16"/>
        <v>6</v>
      </c>
      <c r="O70">
        <f t="shared" si="16"/>
        <v>6</v>
      </c>
      <c r="P70">
        <f t="shared" si="16"/>
        <v>6</v>
      </c>
      <c r="Q70">
        <f t="shared" si="16"/>
        <v>6</v>
      </c>
      <c r="R70">
        <f t="shared" si="16"/>
        <v>6</v>
      </c>
      <c r="S70">
        <f t="shared" si="16"/>
        <v>6</v>
      </c>
      <c r="T70">
        <f t="shared" si="16"/>
        <v>6</v>
      </c>
      <c r="U70">
        <f t="shared" si="16"/>
        <v>6</v>
      </c>
      <c r="V70">
        <f t="shared" si="16"/>
        <v>6</v>
      </c>
      <c r="W70">
        <f t="shared" si="16"/>
        <v>6</v>
      </c>
      <c r="X70">
        <f t="shared" si="16"/>
        <v>6</v>
      </c>
      <c r="Y70">
        <f t="shared" si="16"/>
        <v>6</v>
      </c>
      <c r="Z70">
        <f t="shared" si="16"/>
        <v>6</v>
      </c>
      <c r="AA70">
        <f t="shared" si="16"/>
        <v>6</v>
      </c>
      <c r="AB70">
        <f t="shared" si="16"/>
        <v>6</v>
      </c>
      <c r="AD70">
        <f>COUNT(AD45:AD50)</f>
        <v>6</v>
      </c>
    </row>
    <row r="71" spans="2:30" ht="12">
      <c r="B71" s="5" t="s">
        <v>26</v>
      </c>
      <c r="C71">
        <f aca="true" t="shared" si="17" ref="C71:AB71">COUNT(C51:C56)</f>
        <v>6</v>
      </c>
      <c r="D71">
        <f t="shared" si="17"/>
        <v>6</v>
      </c>
      <c r="E71">
        <f t="shared" si="17"/>
        <v>6</v>
      </c>
      <c r="F71">
        <f t="shared" si="17"/>
        <v>6</v>
      </c>
      <c r="G71">
        <f t="shared" si="17"/>
        <v>6</v>
      </c>
      <c r="H71">
        <f t="shared" si="17"/>
        <v>6</v>
      </c>
      <c r="I71">
        <f t="shared" si="17"/>
        <v>6</v>
      </c>
      <c r="J71">
        <f t="shared" si="17"/>
        <v>6</v>
      </c>
      <c r="K71">
        <f t="shared" si="17"/>
        <v>6</v>
      </c>
      <c r="L71">
        <f t="shared" si="17"/>
        <v>6</v>
      </c>
      <c r="M71">
        <f t="shared" si="17"/>
        <v>6</v>
      </c>
      <c r="N71">
        <f t="shared" si="17"/>
        <v>6</v>
      </c>
      <c r="O71">
        <f t="shared" si="17"/>
        <v>6</v>
      </c>
      <c r="P71">
        <f t="shared" si="17"/>
        <v>6</v>
      </c>
      <c r="Q71">
        <f t="shared" si="17"/>
        <v>6</v>
      </c>
      <c r="R71">
        <f t="shared" si="17"/>
        <v>6</v>
      </c>
      <c r="S71">
        <f t="shared" si="17"/>
        <v>6</v>
      </c>
      <c r="T71">
        <f t="shared" si="17"/>
        <v>6</v>
      </c>
      <c r="U71">
        <f t="shared" si="17"/>
        <v>6</v>
      </c>
      <c r="V71">
        <f t="shared" si="17"/>
        <v>6</v>
      </c>
      <c r="W71">
        <f t="shared" si="17"/>
        <v>6</v>
      </c>
      <c r="X71">
        <f t="shared" si="17"/>
        <v>6</v>
      </c>
      <c r="Y71">
        <f t="shared" si="17"/>
        <v>6</v>
      </c>
      <c r="Z71">
        <f t="shared" si="17"/>
        <v>6</v>
      </c>
      <c r="AA71">
        <f t="shared" si="17"/>
        <v>6</v>
      </c>
      <c r="AB71">
        <f t="shared" si="17"/>
        <v>6</v>
      </c>
      <c r="AD71">
        <f>COUNT(AD51:AD56)</f>
        <v>6</v>
      </c>
    </row>
    <row r="72" spans="2:30" ht="12">
      <c r="B72" s="5" t="s">
        <v>27</v>
      </c>
      <c r="C72">
        <f aca="true" t="shared" si="18" ref="C72:AB72">COUNT(C57:C62)</f>
        <v>6</v>
      </c>
      <c r="D72">
        <f t="shared" si="18"/>
        <v>6</v>
      </c>
      <c r="E72">
        <f t="shared" si="18"/>
        <v>6</v>
      </c>
      <c r="F72">
        <f t="shared" si="18"/>
        <v>6</v>
      </c>
      <c r="G72">
        <f t="shared" si="18"/>
        <v>6</v>
      </c>
      <c r="H72">
        <f t="shared" si="18"/>
        <v>6</v>
      </c>
      <c r="I72">
        <f t="shared" si="18"/>
        <v>6</v>
      </c>
      <c r="J72">
        <f t="shared" si="18"/>
        <v>6</v>
      </c>
      <c r="K72">
        <f t="shared" si="18"/>
        <v>6</v>
      </c>
      <c r="L72">
        <f t="shared" si="18"/>
        <v>6</v>
      </c>
      <c r="M72">
        <f t="shared" si="18"/>
        <v>6</v>
      </c>
      <c r="N72">
        <f t="shared" si="18"/>
        <v>6</v>
      </c>
      <c r="O72">
        <f t="shared" si="18"/>
        <v>6</v>
      </c>
      <c r="P72">
        <f t="shared" si="18"/>
        <v>6</v>
      </c>
      <c r="Q72">
        <f t="shared" si="18"/>
        <v>6</v>
      </c>
      <c r="R72">
        <f t="shared" si="18"/>
        <v>6</v>
      </c>
      <c r="S72">
        <f t="shared" si="18"/>
        <v>6</v>
      </c>
      <c r="T72">
        <f t="shared" si="18"/>
        <v>6</v>
      </c>
      <c r="U72">
        <f t="shared" si="18"/>
        <v>6</v>
      </c>
      <c r="V72">
        <f t="shared" si="18"/>
        <v>6</v>
      </c>
      <c r="W72">
        <f t="shared" si="18"/>
        <v>6</v>
      </c>
      <c r="X72">
        <f t="shared" si="18"/>
        <v>6</v>
      </c>
      <c r="Y72">
        <f t="shared" si="18"/>
        <v>6</v>
      </c>
      <c r="Z72">
        <f t="shared" si="18"/>
        <v>6</v>
      </c>
      <c r="AA72">
        <f t="shared" si="18"/>
        <v>6</v>
      </c>
      <c r="AB72">
        <f t="shared" si="18"/>
        <v>6</v>
      </c>
      <c r="AD72">
        <f>COUNT(AD57:AD62)</f>
        <v>6</v>
      </c>
    </row>
    <row r="73" spans="2:30" ht="12">
      <c r="B73" s="5" t="s">
        <v>28</v>
      </c>
      <c r="C73">
        <f aca="true" t="shared" si="19" ref="C73:AB73">COUNT(C45:C62)</f>
        <v>18</v>
      </c>
      <c r="D73">
        <f t="shared" si="19"/>
        <v>18</v>
      </c>
      <c r="E73">
        <f t="shared" si="19"/>
        <v>18</v>
      </c>
      <c r="F73">
        <f t="shared" si="19"/>
        <v>18</v>
      </c>
      <c r="G73">
        <f t="shared" si="19"/>
        <v>18</v>
      </c>
      <c r="H73">
        <f t="shared" si="19"/>
        <v>18</v>
      </c>
      <c r="I73">
        <f t="shared" si="19"/>
        <v>18</v>
      </c>
      <c r="J73">
        <f t="shared" si="19"/>
        <v>18</v>
      </c>
      <c r="K73">
        <f t="shared" si="19"/>
        <v>18</v>
      </c>
      <c r="L73">
        <f t="shared" si="19"/>
        <v>18</v>
      </c>
      <c r="M73">
        <f t="shared" si="19"/>
        <v>18</v>
      </c>
      <c r="N73">
        <f t="shared" si="19"/>
        <v>18</v>
      </c>
      <c r="O73">
        <f t="shared" si="19"/>
        <v>18</v>
      </c>
      <c r="P73">
        <f t="shared" si="19"/>
        <v>18</v>
      </c>
      <c r="Q73">
        <f t="shared" si="19"/>
        <v>18</v>
      </c>
      <c r="R73">
        <f t="shared" si="19"/>
        <v>18</v>
      </c>
      <c r="S73">
        <f t="shared" si="19"/>
        <v>18</v>
      </c>
      <c r="T73">
        <f t="shared" si="19"/>
        <v>18</v>
      </c>
      <c r="U73">
        <f t="shared" si="19"/>
        <v>18</v>
      </c>
      <c r="V73">
        <f t="shared" si="19"/>
        <v>18</v>
      </c>
      <c r="W73">
        <f t="shared" si="19"/>
        <v>18</v>
      </c>
      <c r="X73">
        <f t="shared" si="19"/>
        <v>18</v>
      </c>
      <c r="Y73">
        <f t="shared" si="19"/>
        <v>18</v>
      </c>
      <c r="Z73">
        <f t="shared" si="19"/>
        <v>18</v>
      </c>
      <c r="AA73">
        <f t="shared" si="19"/>
        <v>18</v>
      </c>
      <c r="AB73">
        <f t="shared" si="19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LEAFDATA0203!C78</f>
        <v>37543</v>
      </c>
      <c r="D78" s="3">
        <f>LEAFDATA0203!D78</f>
        <v>37557</v>
      </c>
      <c r="E78" s="3">
        <f>LEAFDATA0203!E78</f>
        <v>37571</v>
      </c>
      <c r="F78" s="3">
        <f>LEAFDATA0203!F78</f>
        <v>37585</v>
      </c>
      <c r="G78" s="3">
        <f>LEAFDATA0203!G78</f>
        <v>37599</v>
      </c>
      <c r="H78" s="3">
        <f>LEAFDATA0203!H78</f>
        <v>37613</v>
      </c>
      <c r="I78" s="3">
        <f>LEAFDATA0203!I78</f>
        <v>37627</v>
      </c>
      <c r="J78" s="3">
        <f>LEAFDATA0203!J78</f>
        <v>37641</v>
      </c>
      <c r="K78" s="3">
        <f>LEAFDATA0203!K78</f>
        <v>37655</v>
      </c>
      <c r="L78" s="3">
        <f>LEAFDATA0203!L78</f>
        <v>37669</v>
      </c>
      <c r="M78" s="3">
        <f>LEAFDATA0203!M78</f>
        <v>37679</v>
      </c>
      <c r="N78" s="3">
        <f>LEAFDATA0203!N78</f>
        <v>37697</v>
      </c>
      <c r="O78" s="3">
        <f>LEAFDATA0203!O78</f>
        <v>37711</v>
      </c>
      <c r="P78" s="3">
        <f>LEAFDATA0203!P78</f>
        <v>37725</v>
      </c>
      <c r="Q78" s="3">
        <f>LEAFDATA0203!Q78</f>
        <v>37739</v>
      </c>
      <c r="R78" s="3">
        <f>LEAFDATA0203!R78</f>
        <v>37753</v>
      </c>
      <c r="S78" s="3">
        <f>LEAFDATA0203!S78</f>
        <v>37767</v>
      </c>
      <c r="T78" s="3">
        <f>LEAFDATA0203!T78</f>
        <v>37781</v>
      </c>
      <c r="U78" s="3">
        <f>LEAFDATA0203!U78</f>
        <v>37795</v>
      </c>
      <c r="V78" s="3">
        <f>LEAFDATA0203!V78</f>
        <v>37809</v>
      </c>
      <c r="W78" s="3">
        <f>LEAFDATA0203!W78</f>
        <v>37819</v>
      </c>
      <c r="X78" s="3">
        <f>LEAFDATA0203!X78</f>
        <v>37837</v>
      </c>
      <c r="Y78" s="3">
        <f>LEAFDATA0203!Y78</f>
        <v>37851</v>
      </c>
      <c r="Z78" s="3">
        <f>LEAFDATA0203!Z78</f>
        <v>37865</v>
      </c>
      <c r="AA78" s="3">
        <f>LEAFDATA0203!AA78</f>
        <v>37880</v>
      </c>
      <c r="AB78" s="3">
        <f>LEAFDATA0203!AB78</f>
        <v>37893</v>
      </c>
      <c r="AC78" s="11"/>
    </row>
    <row r="79" spans="2:29" ht="12">
      <c r="B79" s="5" t="s">
        <v>2</v>
      </c>
      <c r="C79" s="9">
        <f>'[1]hoct1402'!$A13</f>
        <v>13</v>
      </c>
      <c r="D79" s="9">
        <f>'[2]hoct2802'!$A13</f>
        <v>17</v>
      </c>
      <c r="E79" s="9">
        <f>'[3]hnov1102'!$A13</f>
        <v>12</v>
      </c>
      <c r="F79" s="9">
        <f>'[4]hnov2502'!$A13</f>
        <v>14</v>
      </c>
      <c r="G79" s="9">
        <f>'[5]hdec0902'!$A13</f>
        <v>14</v>
      </c>
      <c r="H79" s="9">
        <f>'[6]hdec2302'!$A13</f>
        <v>15</v>
      </c>
      <c r="I79" s="9">
        <f>'[7]hjan0603'!$A13</f>
        <v>15</v>
      </c>
      <c r="J79" s="9">
        <f>'[8]hjan2003'!$A13</f>
        <v>12</v>
      </c>
      <c r="K79" s="9">
        <f>'[9]hfeb0303'!$A13</f>
        <v>14</v>
      </c>
      <c r="L79" s="9">
        <f>'[10]hfeb1703'!$A13</f>
        <v>14</v>
      </c>
      <c r="M79" s="9">
        <f>'[11]hfeb2703'!$A13</f>
        <v>13</v>
      </c>
      <c r="N79" s="9">
        <f>'[12]hmar1703'!$A13</f>
        <v>15</v>
      </c>
      <c r="O79" s="9">
        <f>'[13]hmar3103'!$A13</f>
        <v>14</v>
      </c>
      <c r="P79" s="9">
        <f>'[14]hapr1403'!$A13</f>
        <v>14</v>
      </c>
      <c r="Q79" s="9">
        <f>'[15]hapr2803'!$A13</f>
        <v>14</v>
      </c>
      <c r="R79" s="9">
        <f>'[16]hmay1203'!$A13</f>
        <v>15</v>
      </c>
      <c r="S79" s="9">
        <f>'[17]hmay2603'!$A13</f>
        <v>12</v>
      </c>
      <c r="T79" s="9">
        <f>'[18]hjun0903'!$A13</f>
        <v>16</v>
      </c>
      <c r="U79" s="9">
        <f>'[19]hjun2303'!$A13</f>
        <v>13</v>
      </c>
      <c r="V79" s="9">
        <f>'[20]hjul0703'!$A13</f>
        <v>13</v>
      </c>
      <c r="W79" s="9">
        <f>'[21]hjul1703'!$A13</f>
        <v>16</v>
      </c>
      <c r="X79" s="9">
        <f>'[22]haug0403'!$A13</f>
        <v>13</v>
      </c>
      <c r="Y79" s="9">
        <f>'[23]haug1803'!$A13</f>
        <v>14</v>
      </c>
      <c r="Z79" s="9">
        <f>'[24]hsep0103'!$A13</f>
        <v>14</v>
      </c>
      <c r="AA79" s="9">
        <f>'[25]hsep1603'!$A13</f>
        <v>16</v>
      </c>
      <c r="AB79" s="9">
        <f>'[26]hsep2903'!$A13</f>
        <v>12</v>
      </c>
      <c r="AC79" s="9">
        <f aca="true" t="shared" si="20" ref="AC79:AC96">SUM(C79:AB79)</f>
        <v>364</v>
      </c>
    </row>
    <row r="80" spans="2:29" ht="12">
      <c r="B80" s="5" t="s">
        <v>3</v>
      </c>
      <c r="C80" s="9">
        <f>'[1]hoct1402'!$A14</f>
        <v>13</v>
      </c>
      <c r="D80" s="9">
        <f>'[2]hoct2802'!$A14</f>
        <v>17</v>
      </c>
      <c r="E80" s="9">
        <f>'[3]hnov1102'!$A14</f>
        <v>12</v>
      </c>
      <c r="F80" s="9">
        <f>'[4]hnov2502'!$A14</f>
        <v>14</v>
      </c>
      <c r="G80" s="9">
        <f>'[5]hdec0902'!$A14</f>
        <v>14</v>
      </c>
      <c r="H80" s="9">
        <f>'[6]hdec2302'!$A14</f>
        <v>15</v>
      </c>
      <c r="I80" s="9">
        <f>'[7]hjan0603'!$A14</f>
        <v>15</v>
      </c>
      <c r="J80" s="9">
        <f>'[8]hjan2003'!$A14</f>
        <v>12</v>
      </c>
      <c r="K80" s="9">
        <f>'[9]hfeb0303'!$A14</f>
        <v>14</v>
      </c>
      <c r="L80" s="9">
        <f>'[10]hfeb1703'!$A14</f>
        <v>14</v>
      </c>
      <c r="M80" s="9">
        <f>'[11]hfeb2703'!$A14</f>
        <v>13</v>
      </c>
      <c r="N80" s="9">
        <f>'[12]hmar1703'!$A14</f>
        <v>15</v>
      </c>
      <c r="O80" s="9">
        <f>'[13]hmar3103'!$A14</f>
        <v>14</v>
      </c>
      <c r="P80" s="9">
        <f>'[14]hapr1403'!$A14</f>
        <v>14</v>
      </c>
      <c r="Q80" s="9">
        <f>'[15]hapr2803'!$A14</f>
        <v>14</v>
      </c>
      <c r="R80" s="9">
        <f>'[16]hmay1203'!$A14</f>
        <v>15</v>
      </c>
      <c r="S80" s="9">
        <f>'[17]hmay2603'!$A14</f>
        <v>12</v>
      </c>
      <c r="T80" s="9">
        <f>'[18]hjun0903'!$A14</f>
        <v>16</v>
      </c>
      <c r="U80" s="9">
        <f>'[19]hjun2303'!$A14</f>
        <v>13</v>
      </c>
      <c r="V80" s="9">
        <f>'[20]hjul0703'!$A14</f>
        <v>13</v>
      </c>
      <c r="W80" s="9">
        <f>'[21]hjul1703'!$A14</f>
        <v>16</v>
      </c>
      <c r="X80" s="9">
        <f>'[22]haug0403'!$A14</f>
        <v>13</v>
      </c>
      <c r="Y80" s="9">
        <f>'[23]haug1803'!$A14</f>
        <v>14</v>
      </c>
      <c r="Z80" s="9">
        <f>'[24]hsep0103'!$A14</f>
        <v>14</v>
      </c>
      <c r="AA80" s="9">
        <f>'[25]hsep1603'!$A14</f>
        <v>16</v>
      </c>
      <c r="AB80" s="9">
        <f>'[26]hsep2903'!$A14</f>
        <v>12</v>
      </c>
      <c r="AC80" s="9">
        <f t="shared" si="20"/>
        <v>364</v>
      </c>
    </row>
    <row r="81" spans="2:29" ht="12">
      <c r="B81" s="5" t="s">
        <v>4</v>
      </c>
      <c r="C81" s="9">
        <f>'[1]hoct1402'!$A15</f>
        <v>15</v>
      </c>
      <c r="D81" s="9">
        <f>'[2]hoct2802'!$A15</f>
        <v>15</v>
      </c>
      <c r="E81" s="9">
        <f>'[3]hnov1102'!$A15</f>
        <v>12</v>
      </c>
      <c r="F81" s="9">
        <f>'[4]hnov2502'!$A15</f>
        <v>14</v>
      </c>
      <c r="G81" s="9">
        <f>'[5]hdec0902'!$A15</f>
        <v>14</v>
      </c>
      <c r="H81" s="9">
        <f>'[6]hdec2302'!$A15</f>
        <v>15</v>
      </c>
      <c r="I81" s="9">
        <f>'[7]hjan0603'!$A15</f>
        <v>14</v>
      </c>
      <c r="J81" s="9">
        <f>'[8]hjan2003'!$A15</f>
        <v>13</v>
      </c>
      <c r="K81" s="9">
        <f>'[9]hfeb0303'!$A15</f>
        <v>14</v>
      </c>
      <c r="L81" s="9">
        <f>'[10]hfeb1703'!$A15</f>
        <v>14</v>
      </c>
      <c r="M81" s="9">
        <f>'[11]hfeb2703'!$A15</f>
        <v>13</v>
      </c>
      <c r="N81" s="9">
        <f>'[12]hmar1703'!$A15</f>
        <v>15</v>
      </c>
      <c r="O81" s="9">
        <f>'[13]hmar3103'!$A15</f>
        <v>14</v>
      </c>
      <c r="P81" s="9">
        <f>'[14]hapr1403'!$A15</f>
        <v>14</v>
      </c>
      <c r="Q81" s="9">
        <f>'[15]hapr2803'!$A15</f>
        <v>14</v>
      </c>
      <c r="R81" s="9">
        <f>'[16]hmay1203'!$A15</f>
        <v>17</v>
      </c>
      <c r="S81" s="9">
        <f>'[17]hmay2603'!$A15</f>
        <v>12</v>
      </c>
      <c r="T81" s="9">
        <f>'[18]hjun0903'!$A15</f>
        <v>14</v>
      </c>
      <c r="U81" s="9">
        <f>'[19]hjun2303'!$A15</f>
        <v>13</v>
      </c>
      <c r="V81" s="9">
        <f>'[20]hjul0703'!$A15</f>
        <v>13</v>
      </c>
      <c r="W81" s="9">
        <f>'[21]hjul1703'!$A15</f>
        <v>17</v>
      </c>
      <c r="X81" s="9">
        <f>'[22]haug0403'!$A15</f>
        <v>12</v>
      </c>
      <c r="Y81" s="9">
        <f>'[23]haug1803'!$A15</f>
        <v>14</v>
      </c>
      <c r="Z81" s="9">
        <f>'[24]hsep0103'!$A15</f>
        <v>14</v>
      </c>
      <c r="AA81" s="9">
        <f>'[25]hsep1603'!$A15</f>
        <v>15</v>
      </c>
      <c r="AB81" s="9">
        <f>'[26]hsep2903'!$A15</f>
        <v>13</v>
      </c>
      <c r="AC81" s="9">
        <f t="shared" si="20"/>
        <v>364</v>
      </c>
    </row>
    <row r="82" spans="2:29" ht="12">
      <c r="B82" s="5" t="s">
        <v>5</v>
      </c>
      <c r="C82" s="9">
        <f>'[1]hoct1402'!$A16</f>
        <v>13</v>
      </c>
      <c r="D82" s="9">
        <f>'[2]hoct2802'!$A16</f>
        <v>15</v>
      </c>
      <c r="E82" s="9">
        <f>'[3]hnov1102'!$A16</f>
        <v>14</v>
      </c>
      <c r="F82" s="9">
        <f>'[4]hnov2502'!$A16</f>
        <v>14</v>
      </c>
      <c r="G82" s="9">
        <f>'[5]hdec0902'!$A16</f>
        <v>14</v>
      </c>
      <c r="H82" s="9">
        <f>'[6]hdec2302'!$A16</f>
        <v>15</v>
      </c>
      <c r="I82" s="9">
        <f>'[7]hjan0603'!$A16</f>
        <v>15</v>
      </c>
      <c r="J82" s="9">
        <f>'[8]hjan2003'!$A16</f>
        <v>12</v>
      </c>
      <c r="K82" s="9">
        <f>'[9]hfeb0303'!$A16</f>
        <v>14</v>
      </c>
      <c r="L82" s="9">
        <f>'[10]hfeb1703'!$A16</f>
        <v>14</v>
      </c>
      <c r="M82" s="9">
        <f>'[11]hfeb2703'!$A16</f>
        <v>15</v>
      </c>
      <c r="N82" s="9">
        <f>'[12]hmar1703'!$A16</f>
        <v>13</v>
      </c>
      <c r="O82" s="9">
        <f>'[13]hmar3103'!$A16</f>
        <v>14</v>
      </c>
      <c r="P82" s="9">
        <f>'[14]hapr1403'!$A16</f>
        <v>13</v>
      </c>
      <c r="Q82" s="9">
        <f>'[15]hapr2803'!$A16</f>
        <v>16</v>
      </c>
      <c r="R82" s="9">
        <f>'[16]hmay1203'!$A16</f>
        <v>14</v>
      </c>
      <c r="S82" s="9">
        <f>'[17]hmay2603'!$A16</f>
        <v>12</v>
      </c>
      <c r="T82" s="9">
        <f>'[18]hjun0903'!$A16</f>
        <v>15</v>
      </c>
      <c r="U82" s="9">
        <f>'[19]hjun2303'!$A16</f>
        <v>14</v>
      </c>
      <c r="V82" s="9">
        <f>'[20]hjul0703'!$A16</f>
        <v>15</v>
      </c>
      <c r="W82" s="9">
        <f>'[21]hjul1703'!$A16</f>
        <v>14</v>
      </c>
      <c r="X82" s="9">
        <f>'[22]haug0403'!$A16</f>
        <v>13</v>
      </c>
      <c r="Y82" s="9">
        <f>'[23]haug1803'!$A16</f>
        <v>14</v>
      </c>
      <c r="Z82" s="9">
        <f>'[24]hsep0103'!$A16</f>
        <v>14</v>
      </c>
      <c r="AA82" s="9">
        <f>'[25]hsep1603'!$A16</f>
        <v>16</v>
      </c>
      <c r="AB82" s="9">
        <f>'[26]hsep2903'!$A16</f>
        <v>12</v>
      </c>
      <c r="AC82" s="9">
        <f t="shared" si="20"/>
        <v>364</v>
      </c>
    </row>
    <row r="83" spans="2:29" ht="12">
      <c r="B83" s="5" t="s">
        <v>6</v>
      </c>
      <c r="C83" s="9">
        <f>'[1]hoct1402'!$A17</f>
        <v>13</v>
      </c>
      <c r="D83" s="9">
        <f>'[2]hoct2802'!$A17</f>
        <v>15</v>
      </c>
      <c r="E83" s="9">
        <f>'[3]hnov1102'!$A17</f>
        <v>14</v>
      </c>
      <c r="F83" s="9">
        <f>'[4]hnov2502'!$A17</f>
        <v>14</v>
      </c>
      <c r="G83" s="9">
        <f>'[5]hdec0902'!$A17</f>
        <v>14</v>
      </c>
      <c r="H83" s="9">
        <f>'[6]hdec2302'!$A17</f>
        <v>15</v>
      </c>
      <c r="I83" s="9">
        <f>'[7]hjan0603'!$A17</f>
        <v>15</v>
      </c>
      <c r="J83" s="9">
        <f>'[8]hjan2003'!$A17</f>
        <v>12</v>
      </c>
      <c r="K83" s="9">
        <f>'[9]hfeb0303'!$A17</f>
        <v>14</v>
      </c>
      <c r="L83" s="9">
        <f>'[10]hfeb1703'!$A17</f>
        <v>14</v>
      </c>
      <c r="M83" s="9">
        <f>'[11]hfeb2703'!$A17</f>
        <v>15</v>
      </c>
      <c r="N83" s="9">
        <f>'[12]hmar1703'!$A17</f>
        <v>13</v>
      </c>
      <c r="O83" s="9">
        <f>'[13]hmar3103'!$A17</f>
        <v>14</v>
      </c>
      <c r="P83" s="9">
        <f>'[14]hapr1403'!$A17</f>
        <v>13</v>
      </c>
      <c r="Q83" s="9">
        <f>'[15]hapr2803'!$A17</f>
        <v>16</v>
      </c>
      <c r="R83" s="9">
        <f>'[16]hmay1203'!$A17</f>
        <v>14</v>
      </c>
      <c r="S83" s="9">
        <f>'[17]hmay2603'!$A17</f>
        <v>12</v>
      </c>
      <c r="T83" s="9">
        <f>'[18]hjun0903'!$A17</f>
        <v>15</v>
      </c>
      <c r="U83" s="9">
        <f>'[19]hjun2303'!$A17</f>
        <v>14</v>
      </c>
      <c r="V83" s="9">
        <f>'[20]hjul0703'!$A17</f>
        <v>15</v>
      </c>
      <c r="W83" s="9">
        <f>'[21]hjul1703'!$A17</f>
        <v>14</v>
      </c>
      <c r="X83" s="9">
        <f>'[22]haug0403'!$A17</f>
        <v>13</v>
      </c>
      <c r="Y83" s="9">
        <f>'[23]haug1803'!$A17</f>
        <v>14</v>
      </c>
      <c r="Z83" s="9">
        <f>'[24]hsep0103'!$A17</f>
        <v>14</v>
      </c>
      <c r="AA83" s="9">
        <f>'[25]hsep1603'!$A17</f>
        <v>16</v>
      </c>
      <c r="AB83" s="9">
        <f>'[26]hsep2903'!$A17</f>
        <v>12</v>
      </c>
      <c r="AC83" s="9">
        <f t="shared" si="20"/>
        <v>364</v>
      </c>
    </row>
    <row r="84" spans="2:29" ht="12">
      <c r="B84" s="5" t="s">
        <v>7</v>
      </c>
      <c r="C84" s="9">
        <f>'[1]hoct1402'!$A18</f>
        <v>15</v>
      </c>
      <c r="D84" s="9">
        <f>'[2]hoct2802'!$A18</f>
        <v>13</v>
      </c>
      <c r="E84" s="9">
        <f>'[3]hnov1102'!$A18</f>
        <v>14</v>
      </c>
      <c r="F84" s="9">
        <f>'[4]hnov2502'!$A18</f>
        <v>14</v>
      </c>
      <c r="G84" s="9">
        <f>'[5]hdec0902'!$A18</f>
        <v>14</v>
      </c>
      <c r="H84" s="9">
        <f>'[6]hdec2302'!$A18</f>
        <v>14</v>
      </c>
      <c r="I84" s="9">
        <f>'[7]hjan0603'!$A18</f>
        <v>14</v>
      </c>
      <c r="J84" s="9">
        <f>'[8]hjan2003'!$A18</f>
        <v>14</v>
      </c>
      <c r="K84" s="9">
        <f>'[9]hfeb0303'!$A18</f>
        <v>14</v>
      </c>
      <c r="L84" s="9">
        <f>'[10]hfeb1703'!$A18</f>
        <v>14</v>
      </c>
      <c r="M84" s="9">
        <f>'[11]hfeb2703'!$A18</f>
        <v>11</v>
      </c>
      <c r="N84" s="9">
        <f>'[12]hmar1703'!$A18</f>
        <v>17</v>
      </c>
      <c r="O84" s="9">
        <f>'[13]hmar3103'!$A18</f>
        <v>14</v>
      </c>
      <c r="P84" s="9">
        <f>'[14]hapr1403'!$A18</f>
        <v>14</v>
      </c>
      <c r="Q84" s="9">
        <f>'[15]hapr2803'!$A18</f>
        <v>14</v>
      </c>
      <c r="R84" s="9">
        <f>'[16]hmay1203'!$A18</f>
        <v>14</v>
      </c>
      <c r="S84" s="9">
        <f>'[17]hmay2603'!$A18</f>
        <v>15</v>
      </c>
      <c r="T84" s="9">
        <f>'[18]hjun0903'!$A18</f>
        <v>13</v>
      </c>
      <c r="U84" s="9">
        <f>'[19]hjun2303'!$A18</f>
        <v>14</v>
      </c>
      <c r="V84" s="9">
        <f>'[20]hjul0703'!$A18</f>
        <v>15</v>
      </c>
      <c r="W84" s="9">
        <f>'[21]hjul1703'!$A18</f>
        <v>9</v>
      </c>
      <c r="X84" s="9">
        <f>'[22]haug0403'!$A18</f>
        <v>18</v>
      </c>
      <c r="Y84" s="9">
        <f>'[23]haug1803'!$A18</f>
        <v>14</v>
      </c>
      <c r="Z84" s="9">
        <f>'[24]hsep0103'!$A18</f>
        <v>14</v>
      </c>
      <c r="AA84" s="9">
        <f>'[25]hsep1603'!$A18</f>
        <v>15</v>
      </c>
      <c r="AB84" s="9">
        <f>'[26]hsep2903'!$A18</f>
        <v>13</v>
      </c>
      <c r="AC84" s="9">
        <f t="shared" si="20"/>
        <v>364</v>
      </c>
    </row>
    <row r="85" spans="2:29" ht="12">
      <c r="B85" s="5" t="s">
        <v>8</v>
      </c>
      <c r="C85" s="9">
        <f>'[1]hoct1402'!$A19</f>
        <v>15</v>
      </c>
      <c r="D85" s="9">
        <f>'[2]hoct2802'!$A19</f>
        <v>15</v>
      </c>
      <c r="E85" s="9">
        <f>'[3]hnov1102'!$A19</f>
        <v>12</v>
      </c>
      <c r="F85" s="9">
        <f>'[4]hnov2502'!$A19</f>
        <v>14</v>
      </c>
      <c r="G85" s="9">
        <f>'[5]hdec0902'!$A19</f>
        <v>14</v>
      </c>
      <c r="H85" s="9">
        <f>'[6]hdec2302'!$A19</f>
        <v>15</v>
      </c>
      <c r="I85" s="9">
        <f>'[7]hjan0603'!$A19</f>
        <v>14</v>
      </c>
      <c r="J85" s="9">
        <f>'[8]hjan2003'!$A19</f>
        <v>13</v>
      </c>
      <c r="K85" s="9">
        <f>'[9]hfeb0303'!$A19</f>
        <v>14</v>
      </c>
      <c r="L85" s="9">
        <f>'[10]hfeb1703'!$A19</f>
        <v>14</v>
      </c>
      <c r="M85" s="9">
        <f>'[11]hfeb2703'!$A19</f>
        <v>13</v>
      </c>
      <c r="N85" s="9">
        <f>'[12]hmar1703'!$A19</f>
        <v>15</v>
      </c>
      <c r="O85" s="9">
        <f>'[13]hmar3103'!$A19</f>
        <v>14</v>
      </c>
      <c r="P85" s="9">
        <f>'[14]hapr1403'!$A19</f>
        <v>14</v>
      </c>
      <c r="Q85" s="9">
        <f>'[15]hapr2803'!$A19</f>
        <v>14</v>
      </c>
      <c r="R85" s="9">
        <f>'[16]hmay1203'!$A19</f>
        <v>17</v>
      </c>
      <c r="S85" s="9">
        <f>'[17]hmay2603'!$A19</f>
        <v>12</v>
      </c>
      <c r="T85" s="9">
        <f>'[18]hjun0903'!$A19</f>
        <v>14</v>
      </c>
      <c r="U85" s="9">
        <f>'[19]hjun2303'!$A19</f>
        <v>13</v>
      </c>
      <c r="V85" s="9">
        <f>'[20]hjul0703'!$A19</f>
        <v>13</v>
      </c>
      <c r="W85" s="9">
        <f>'[21]hjul1703'!$A19</f>
        <v>17</v>
      </c>
      <c r="X85" s="9">
        <f>'[22]haug0403'!$A19</f>
        <v>12</v>
      </c>
      <c r="Y85" s="9">
        <f>'[23]haug1803'!$A19</f>
        <v>14</v>
      </c>
      <c r="Z85" s="9">
        <f>'[24]hsep0103'!$A19</f>
        <v>14</v>
      </c>
      <c r="AA85" s="9">
        <f>'[25]hsep1603'!$A19</f>
        <v>15</v>
      </c>
      <c r="AB85" s="9">
        <f>'[26]hsep2903'!$A19</f>
        <v>13</v>
      </c>
      <c r="AC85" s="9">
        <f t="shared" si="20"/>
        <v>364</v>
      </c>
    </row>
    <row r="86" spans="2:29" ht="12">
      <c r="B86" s="5" t="s">
        <v>9</v>
      </c>
      <c r="C86" s="9">
        <f>'[1]hoct1402'!$A20</f>
        <v>15</v>
      </c>
      <c r="D86" s="9">
        <f>'[2]hoct2802'!$A20</f>
        <v>13</v>
      </c>
      <c r="E86" s="9">
        <f>'[3]hnov1102'!$A20</f>
        <v>14</v>
      </c>
      <c r="F86" s="9">
        <f>'[4]hnov2502'!$A20</f>
        <v>14</v>
      </c>
      <c r="G86" s="9">
        <f>'[5]hdec0902'!$A20</f>
        <v>14</v>
      </c>
      <c r="H86" s="9">
        <f>'[6]hdec2302'!$A20</f>
        <v>16</v>
      </c>
      <c r="I86" s="9">
        <f>'[7]hjan0603'!$A20</f>
        <v>14</v>
      </c>
      <c r="J86" s="9">
        <f>'[8]hjan2003'!$A20</f>
        <v>12</v>
      </c>
      <c r="K86" s="9">
        <f>'[9]hfeb0303'!$A20</f>
        <v>13</v>
      </c>
      <c r="L86" s="9">
        <f>'[10]hfeb1703'!$A20</f>
        <v>15</v>
      </c>
      <c r="M86" s="9">
        <f>'[11]hfeb2703'!$A20</f>
        <v>13</v>
      </c>
      <c r="N86" s="9">
        <f>'[12]hmar1703'!$A20</f>
        <v>15</v>
      </c>
      <c r="O86" s="9">
        <f>'[13]hmar3103'!$A20</f>
        <v>14</v>
      </c>
      <c r="P86" s="9">
        <f>'[14]hapr1403'!$A20</f>
        <v>13</v>
      </c>
      <c r="Q86" s="9">
        <f>'[15]hapr2803'!$A20</f>
        <v>14</v>
      </c>
      <c r="R86" s="9">
        <f>'[16]hmay1203'!$A20</f>
        <v>16</v>
      </c>
      <c r="S86" s="9">
        <f>'[17]hmay2603'!$A20</f>
        <v>13</v>
      </c>
      <c r="T86" s="9">
        <f>'[18]hjun0903'!$A20</f>
        <v>14</v>
      </c>
      <c r="U86" s="9">
        <f>'[19]hjun2303'!$A20</f>
        <v>14</v>
      </c>
      <c r="V86" s="9">
        <f>'[20]hjul0703'!$A20</f>
        <v>15</v>
      </c>
      <c r="W86" s="9">
        <f>'[21]hjul1703'!$A20</f>
        <v>13</v>
      </c>
      <c r="X86" s="9">
        <f>'[22]haug0403'!$A20</f>
        <v>14</v>
      </c>
      <c r="Y86" s="9">
        <f>'[23]haug1803'!$A20</f>
        <v>14</v>
      </c>
      <c r="Z86" s="9">
        <f>'[24]hsep0103'!$A20</f>
        <v>14</v>
      </c>
      <c r="AA86" s="9">
        <f>'[25]hsep1603'!$A20</f>
        <v>14</v>
      </c>
      <c r="AB86" s="9">
        <f>'[26]hsep2903'!$A20</f>
        <v>14</v>
      </c>
      <c r="AC86" s="9">
        <f t="shared" si="20"/>
        <v>364</v>
      </c>
    </row>
    <row r="87" spans="2:29" ht="12">
      <c r="B87" s="5" t="s">
        <v>10</v>
      </c>
      <c r="C87" s="9">
        <f>'[1]hoct1402'!$A21</f>
        <v>16</v>
      </c>
      <c r="D87" s="9">
        <f>'[2]hoct2802'!$A21</f>
        <v>13</v>
      </c>
      <c r="E87" s="9">
        <f>'[3]hnov1102'!$A21</f>
        <v>13</v>
      </c>
      <c r="F87" s="9">
        <f>'[4]hnov2502'!$A21</f>
        <v>14</v>
      </c>
      <c r="G87" s="9">
        <f>'[5]hdec0902'!$A21</f>
        <v>14</v>
      </c>
      <c r="H87" s="9">
        <f>'[6]hdec2302'!$A21</f>
        <v>15</v>
      </c>
      <c r="I87" s="9">
        <f>'[7]hjan0603'!$A21</f>
        <v>14</v>
      </c>
      <c r="J87" s="9">
        <f>'[8]hjan2003'!$A21</f>
        <v>13</v>
      </c>
      <c r="K87" s="9">
        <f>'[9]hfeb0303'!$A21</f>
        <v>14</v>
      </c>
      <c r="L87" s="9">
        <f>'[10]hfeb1703'!$A21</f>
        <v>14</v>
      </c>
      <c r="M87" s="9">
        <f>'[11]hfeb2703'!$A21</f>
        <v>11</v>
      </c>
      <c r="N87" s="9">
        <f>'[12]hmar1703'!$A21</f>
        <v>17</v>
      </c>
      <c r="O87" s="9">
        <f>'[13]hmar3103'!$A21</f>
        <v>14</v>
      </c>
      <c r="P87" s="9">
        <f>'[14]hapr1403'!$A21</f>
        <v>14</v>
      </c>
      <c r="Q87" s="9">
        <f>'[15]hapr2803'!$A21</f>
        <v>14</v>
      </c>
      <c r="R87" s="9">
        <f>'[16]hmay1203'!$A21</f>
        <v>15</v>
      </c>
      <c r="S87" s="9">
        <f>'[17]hmay2603'!$A21</f>
        <v>14</v>
      </c>
      <c r="T87" s="9">
        <f>'[18]hjun0903'!$A21</f>
        <v>13</v>
      </c>
      <c r="U87" s="9">
        <f>'[19]hjun2303'!$A21</f>
        <v>14</v>
      </c>
      <c r="V87" s="9">
        <f>'[20]hjul0703'!$A21</f>
        <v>15</v>
      </c>
      <c r="W87" s="9">
        <f>'[21]hjul1703'!$A21</f>
        <v>9</v>
      </c>
      <c r="X87" s="9">
        <f>'[22]haug0403'!$A21</f>
        <v>18</v>
      </c>
      <c r="Y87" s="9">
        <f>'[23]haug1803'!$A21</f>
        <v>14</v>
      </c>
      <c r="Z87" s="9">
        <f>'[24]hsep0103'!$A21</f>
        <v>14</v>
      </c>
      <c r="AA87" s="9">
        <f>'[25]hsep1603'!$A21</f>
        <v>15</v>
      </c>
      <c r="AB87" s="9">
        <f>'[26]hsep2903'!$A21</f>
        <v>13</v>
      </c>
      <c r="AC87" s="9">
        <f t="shared" si="20"/>
        <v>364</v>
      </c>
    </row>
    <row r="88" spans="2:29" ht="12">
      <c r="B88" s="5" t="s">
        <v>11</v>
      </c>
      <c r="C88" s="9">
        <f>'[1]hoct1402'!$A22</f>
        <v>16</v>
      </c>
      <c r="D88" s="9">
        <f>'[2]hoct2802'!$A22</f>
        <v>12</v>
      </c>
      <c r="E88" s="9">
        <f>'[3]hnov1102'!$A22</f>
        <v>14</v>
      </c>
      <c r="F88" s="9">
        <f>'[4]hnov2502'!$A22</f>
        <v>14</v>
      </c>
      <c r="G88" s="9">
        <f>'[5]hdec0902'!$A22</f>
        <v>14</v>
      </c>
      <c r="H88" s="9">
        <f>'[6]hdec2302'!$A22</f>
        <v>15</v>
      </c>
      <c r="I88" s="9">
        <f>'[7]hjan0603'!$A22</f>
        <v>14</v>
      </c>
      <c r="J88" s="9">
        <f>'[8]hjan2003'!$A22</f>
        <v>13</v>
      </c>
      <c r="K88" s="9">
        <f>'[9]hfeb0303'!$A22</f>
        <v>14</v>
      </c>
      <c r="L88" s="9">
        <f>'[10]hfeb1703'!$A22</f>
        <v>14</v>
      </c>
      <c r="M88" s="9">
        <f>'[11]hfeb2703'!$A22</f>
        <v>11</v>
      </c>
      <c r="N88" s="9">
        <f>'[12]hmar1703'!$A22</f>
        <v>17</v>
      </c>
      <c r="O88" s="9">
        <f>'[13]hmar3103'!$A22</f>
        <v>14</v>
      </c>
      <c r="P88" s="9">
        <f>'[14]hapr1403'!$A22</f>
        <v>14</v>
      </c>
      <c r="Q88" s="9">
        <f>'[15]hapr2803'!$A22</f>
        <v>14</v>
      </c>
      <c r="R88" s="9">
        <f>'[16]hmay1203'!$A22</f>
        <v>15</v>
      </c>
      <c r="S88" s="9">
        <f>'[17]hmay2603'!$A22</f>
        <v>14</v>
      </c>
      <c r="T88" s="9">
        <f>'[18]hjun0903'!$A22</f>
        <v>13</v>
      </c>
      <c r="U88" s="9">
        <f>'[19]hjun2303'!$A22</f>
        <v>14</v>
      </c>
      <c r="V88" s="9">
        <f>'[20]hjul0703'!$A22</f>
        <v>15</v>
      </c>
      <c r="W88" s="9">
        <f>'[21]hjul1703'!$A22</f>
        <v>9</v>
      </c>
      <c r="X88" s="9">
        <f>'[22]haug0403'!$A22</f>
        <v>18</v>
      </c>
      <c r="Y88" s="9">
        <f>'[23]haug1803'!$A22</f>
        <v>14</v>
      </c>
      <c r="Z88" s="9">
        <f>'[24]hsep0103'!$A22</f>
        <v>14</v>
      </c>
      <c r="AA88" s="9">
        <f>'[25]hsep1603'!$A22</f>
        <v>15</v>
      </c>
      <c r="AB88" s="9">
        <f>'[26]hsep2903'!$A22</f>
        <v>13</v>
      </c>
      <c r="AC88" s="9">
        <f t="shared" si="20"/>
        <v>364</v>
      </c>
    </row>
    <row r="89" spans="2:29" ht="12">
      <c r="B89" s="5" t="s">
        <v>12</v>
      </c>
      <c r="C89" s="9">
        <f>'[1]hoct1402'!$A23</f>
        <v>15</v>
      </c>
      <c r="D89" s="9">
        <f>'[2]hoct2802'!$A23</f>
        <v>13</v>
      </c>
      <c r="E89" s="9">
        <f>'[3]hnov1102'!$A23</f>
        <v>14</v>
      </c>
      <c r="F89" s="9">
        <f>'[4]hnov2502'!$A23</f>
        <v>14</v>
      </c>
      <c r="G89" s="9">
        <f>'[5]hdec0902'!$A23</f>
        <v>14</v>
      </c>
      <c r="H89" s="9">
        <f>'[6]hdec2302'!$A23</f>
        <v>14</v>
      </c>
      <c r="I89" s="9">
        <f>'[7]hjan0603'!$A23</f>
        <v>14</v>
      </c>
      <c r="J89" s="9">
        <f>'[8]hjan2003'!$A23</f>
        <v>14</v>
      </c>
      <c r="K89" s="9">
        <f>'[9]hfeb0303'!$A23</f>
        <v>14</v>
      </c>
      <c r="L89" s="9">
        <f>'[10]hfeb1703'!$A23</f>
        <v>14</v>
      </c>
      <c r="M89" s="9">
        <f>'[11]hfeb2703'!$A23</f>
        <v>10</v>
      </c>
      <c r="N89" s="9">
        <f>'[12]hmar1703'!$A23</f>
        <v>18</v>
      </c>
      <c r="O89" s="9">
        <f>'[13]hmar3103'!$A23</f>
        <v>14</v>
      </c>
      <c r="P89" s="9">
        <f>'[14]hapr1403'!$A23</f>
        <v>14</v>
      </c>
      <c r="Q89" s="9">
        <f>'[15]hapr2803'!$A23</f>
        <v>14</v>
      </c>
      <c r="R89" s="9">
        <f>'[16]hmay1203'!$A23</f>
        <v>14</v>
      </c>
      <c r="S89" s="9">
        <f>'[17]hmay2603'!$A23</f>
        <v>15</v>
      </c>
      <c r="T89" s="9">
        <f>'[18]hjun0903'!$A23</f>
        <v>13</v>
      </c>
      <c r="U89" s="9">
        <f>'[19]hjun2303'!$A23</f>
        <v>14</v>
      </c>
      <c r="V89" s="9">
        <f>'[20]hjul0703'!$A23</f>
        <v>15</v>
      </c>
      <c r="W89" s="9">
        <f>'[21]hjul1703'!$A23</f>
        <v>13</v>
      </c>
      <c r="X89" s="9">
        <f>'[22]haug0403'!$A23</f>
        <v>14</v>
      </c>
      <c r="Y89" s="9">
        <f>'[23]haug1803'!$A23</f>
        <v>14</v>
      </c>
      <c r="Z89" s="9">
        <f>'[24]hsep0103'!$A23</f>
        <v>14</v>
      </c>
      <c r="AA89" s="9">
        <f>'[25]hsep1603'!$A23</f>
        <v>15</v>
      </c>
      <c r="AB89" s="9">
        <f>'[26]hsep2903'!$A23</f>
        <v>13</v>
      </c>
      <c r="AC89" s="9">
        <f t="shared" si="20"/>
        <v>364</v>
      </c>
    </row>
    <row r="90" spans="2:29" ht="12">
      <c r="B90" s="5" t="s">
        <v>13</v>
      </c>
      <c r="C90" s="9">
        <f>'[1]hoct1402'!$A24</f>
        <v>15</v>
      </c>
      <c r="D90" s="9">
        <f>'[2]hoct2802'!$A24</f>
        <v>13</v>
      </c>
      <c r="E90" s="9">
        <f>'[3]hnov1102'!$A24</f>
        <v>14</v>
      </c>
      <c r="F90" s="9">
        <f>'[4]hnov2502'!$A24</f>
        <v>14</v>
      </c>
      <c r="G90" s="9">
        <f>'[5]hdec0902'!$A24</f>
        <v>14</v>
      </c>
      <c r="H90" s="9">
        <f>'[6]hdec2302'!$A24</f>
        <v>14</v>
      </c>
      <c r="I90" s="9">
        <f>'[7]hjan0603'!$A24</f>
        <v>14</v>
      </c>
      <c r="J90" s="9">
        <f>'[8]hjan2003'!$A24</f>
        <v>14</v>
      </c>
      <c r="K90" s="9">
        <f>'[9]hfeb0303'!$A24</f>
        <v>14</v>
      </c>
      <c r="L90" s="9">
        <f>'[10]hfeb1703'!$A24</f>
        <v>14</v>
      </c>
      <c r="M90" s="9">
        <f>'[11]hfeb2703'!$A24</f>
        <v>10</v>
      </c>
      <c r="N90" s="9">
        <f>'[12]hmar1703'!$A24</f>
        <v>18</v>
      </c>
      <c r="O90" s="9">
        <f>'[13]hmar3103'!$A24</f>
        <v>14</v>
      </c>
      <c r="P90" s="9">
        <f>'[14]hapr1403'!$A24</f>
        <v>14</v>
      </c>
      <c r="Q90" s="9">
        <f>'[15]hapr2803'!$A24</f>
        <v>14</v>
      </c>
      <c r="R90" s="9">
        <f>'[16]hmay1203'!$A24</f>
        <v>14</v>
      </c>
      <c r="S90" s="9">
        <f>'[17]hmay2603'!$A24</f>
        <v>15</v>
      </c>
      <c r="T90" s="9">
        <f>'[18]hjun0903'!$A24</f>
        <v>13</v>
      </c>
      <c r="U90" s="9">
        <f>'[19]hjun2303'!$A24</f>
        <v>14</v>
      </c>
      <c r="V90" s="9">
        <f>'[20]hjul0703'!$A24</f>
        <v>15</v>
      </c>
      <c r="W90" s="9">
        <f>'[21]hjul1703'!$A24</f>
        <v>13</v>
      </c>
      <c r="X90" s="9">
        <f>'[22]haug0403'!$A24</f>
        <v>14</v>
      </c>
      <c r="Y90" s="9">
        <f>'[23]haug1803'!$A24</f>
        <v>14</v>
      </c>
      <c r="Z90" s="9">
        <f>'[24]hsep0103'!$A24</f>
        <v>14</v>
      </c>
      <c r="AA90" s="9">
        <f>'[25]hsep1603'!$A24</f>
        <v>15</v>
      </c>
      <c r="AB90" s="9">
        <f>'[26]hsep2903'!$A24</f>
        <v>13</v>
      </c>
      <c r="AC90" s="9">
        <f t="shared" si="20"/>
        <v>364</v>
      </c>
    </row>
    <row r="91" spans="2:29" ht="12">
      <c r="B91" s="5" t="s">
        <v>14</v>
      </c>
      <c r="C91" s="9">
        <f>'[1]hoct1402'!$A25</f>
        <v>17</v>
      </c>
      <c r="D91" s="9">
        <f>'[2]hoct2802'!$A25</f>
        <v>8</v>
      </c>
      <c r="E91" s="9">
        <f>'[3]hnov1102'!$A25</f>
        <v>18</v>
      </c>
      <c r="F91" s="9">
        <f>'[4]hnov2502'!$A25</f>
        <v>14</v>
      </c>
      <c r="G91" s="9">
        <f>'[5]hdec0902'!$A25</f>
        <v>14</v>
      </c>
      <c r="H91" s="9">
        <f>'[6]hdec2302'!$A25</f>
        <v>17</v>
      </c>
      <c r="I91" s="9">
        <f>'[7]hjan0603'!$A25</f>
        <v>12</v>
      </c>
      <c r="J91" s="9">
        <f>'[8]hjan2003'!$A25</f>
        <v>13</v>
      </c>
      <c r="K91" s="9">
        <f>'[9]hfeb0303'!$A25</f>
        <v>14</v>
      </c>
      <c r="L91" s="9">
        <f>'[10]hfeb1703'!$A25</f>
        <v>14</v>
      </c>
      <c r="M91" s="9">
        <f>'[11]hfeb2703'!$A25</f>
        <v>15</v>
      </c>
      <c r="N91" s="9">
        <f>'[12]hmar1703'!$A25</f>
        <v>13</v>
      </c>
      <c r="O91" s="9">
        <f>'[13]hmar3103'!$A25</f>
        <v>14</v>
      </c>
      <c r="P91" s="9">
        <f>'[14]hapr1403'!$A25</f>
        <v>14</v>
      </c>
      <c r="Q91" s="9">
        <f>'[15]hapr2803'!$A25</f>
        <v>14</v>
      </c>
      <c r="R91" s="9">
        <f>'[16]hmay1203'!$A25</f>
        <v>17</v>
      </c>
      <c r="S91" s="9">
        <f>'[17]hmay2603'!$A25</f>
        <v>12</v>
      </c>
      <c r="T91" s="9">
        <f>'[18]hjun0903'!$A25</f>
        <v>13</v>
      </c>
      <c r="U91" s="9">
        <f>'[19]hjun2303'!$A25</f>
        <v>14</v>
      </c>
      <c r="V91" s="9">
        <f>'[20]hjul0703'!$A25</f>
        <v>17</v>
      </c>
      <c r="W91" s="9">
        <f>'[21]hjul1703'!$A25</f>
        <v>12</v>
      </c>
      <c r="X91" s="9">
        <f>'[22]haug0403'!$A25</f>
        <v>13</v>
      </c>
      <c r="Y91" s="9">
        <f>'[23]haug1803'!$A25</f>
        <v>14</v>
      </c>
      <c r="Z91" s="9">
        <f>'[24]hsep0103'!$A25</f>
        <v>14</v>
      </c>
      <c r="AA91" s="9">
        <f>'[25]hsep1603'!$A25</f>
        <v>15</v>
      </c>
      <c r="AB91" s="9">
        <f>'[26]hsep2903'!$A25</f>
        <v>13</v>
      </c>
      <c r="AC91" s="9">
        <f t="shared" si="20"/>
        <v>365</v>
      </c>
    </row>
    <row r="92" spans="2:29" ht="12">
      <c r="B92" s="5" t="s">
        <v>15</v>
      </c>
      <c r="C92" s="9">
        <f>'[1]hoct1402'!$A26</f>
        <v>15</v>
      </c>
      <c r="D92" s="9">
        <f>'[2]hoct2802'!$A26</f>
        <v>13</v>
      </c>
      <c r="E92" s="9">
        <f>'[3]hnov1102'!$A26</f>
        <v>14</v>
      </c>
      <c r="F92" s="9">
        <f>'[4]hnov2502'!$A26</f>
        <v>14</v>
      </c>
      <c r="G92" s="9">
        <f>'[5]hdec0902'!$A26</f>
        <v>14</v>
      </c>
      <c r="H92" s="9">
        <f>'[6]hdec2302'!$A26</f>
        <v>16</v>
      </c>
      <c r="I92" s="9">
        <f>'[7]hjan0603'!$A26</f>
        <v>14</v>
      </c>
      <c r="J92" s="9">
        <f>'[8]hjan2003'!$A26</f>
        <v>12</v>
      </c>
      <c r="K92" s="9">
        <f>'[9]hfeb0303'!$A26</f>
        <v>14</v>
      </c>
      <c r="L92" s="9">
        <f>'[10]hfeb1703'!$A26</f>
        <v>14</v>
      </c>
      <c r="M92" s="9">
        <f>'[11]hfeb2703'!$A26</f>
        <v>13</v>
      </c>
      <c r="N92" s="9">
        <f>'[12]hmar1703'!$A26</f>
        <v>15</v>
      </c>
      <c r="O92" s="9">
        <f>'[13]hmar3103'!$A26</f>
        <v>14</v>
      </c>
      <c r="P92" s="9">
        <f>'[14]hapr1403'!$A26</f>
        <v>13</v>
      </c>
      <c r="Q92" s="9">
        <f>'[15]hapr2803'!$A26</f>
        <v>14</v>
      </c>
      <c r="R92" s="9">
        <f>'[16]hmay1203'!$A26</f>
        <v>16</v>
      </c>
      <c r="S92" s="9">
        <f>'[17]hmay2603'!$A26</f>
        <v>13</v>
      </c>
      <c r="T92" s="9">
        <f>'[18]hjun0903'!$A26</f>
        <v>14</v>
      </c>
      <c r="U92" s="9">
        <f>'[19]hjun2303'!$A26</f>
        <v>14</v>
      </c>
      <c r="V92" s="9">
        <f>'[20]hjul0703'!$A26</f>
        <v>15</v>
      </c>
      <c r="W92" s="9">
        <f>'[21]hjul1703'!$A26</f>
        <v>13</v>
      </c>
      <c r="X92" s="9">
        <f>'[22]haug0403'!$A26</f>
        <v>14</v>
      </c>
      <c r="Y92" s="9">
        <f>'[23]haug1803'!$A26</f>
        <v>14</v>
      </c>
      <c r="Z92" s="9">
        <f>'[24]hsep0103'!$A26</f>
        <v>14</v>
      </c>
      <c r="AA92" s="9">
        <f>'[25]hsep1603'!$A26</f>
        <v>14</v>
      </c>
      <c r="AB92" s="9">
        <f>'[26]hsep2903'!$A26</f>
        <v>14</v>
      </c>
      <c r="AC92" s="9">
        <f t="shared" si="20"/>
        <v>364</v>
      </c>
    </row>
    <row r="93" spans="2:29" ht="12">
      <c r="B93" s="5" t="s">
        <v>16</v>
      </c>
      <c r="C93" s="9">
        <f>'[1]hoct1402'!$A27</f>
        <v>16</v>
      </c>
      <c r="D93" s="9">
        <f>'[2]hoct2802'!$A27</f>
        <v>13</v>
      </c>
      <c r="E93" s="9">
        <f>'[3]hnov1102'!$A27</f>
        <v>13</v>
      </c>
      <c r="F93" s="9">
        <f>'[4]hnov2502'!$A27</f>
        <v>14</v>
      </c>
      <c r="G93" s="9">
        <f>'[5]hdec0902'!$A27</f>
        <v>14</v>
      </c>
      <c r="H93" s="9">
        <f>'[6]hdec2302'!$A27</f>
        <v>15</v>
      </c>
      <c r="I93" s="9">
        <f>'[7]hjan0603'!$A27</f>
        <v>14</v>
      </c>
      <c r="J93" s="9">
        <f>'[8]hjan2003'!$A27</f>
        <v>13</v>
      </c>
      <c r="K93" s="9">
        <f>'[9]hfeb0303'!$A27</f>
        <v>14</v>
      </c>
      <c r="L93" s="9">
        <f>'[10]hfeb1703'!$A27</f>
        <v>14</v>
      </c>
      <c r="M93" s="9">
        <f>'[11]hfeb2703'!$A27</f>
        <v>11</v>
      </c>
      <c r="N93" s="9">
        <f>'[12]hmar1703'!$A27</f>
        <v>17</v>
      </c>
      <c r="O93" s="9">
        <f>'[13]hmar3103'!$A27</f>
        <v>14</v>
      </c>
      <c r="P93" s="9">
        <f>'[14]hapr1403'!$A27</f>
        <v>14</v>
      </c>
      <c r="Q93" s="9">
        <f>'[15]hapr2803'!$A27</f>
        <v>14</v>
      </c>
      <c r="R93" s="9">
        <f>'[16]hmay1203'!$A27</f>
        <v>15</v>
      </c>
      <c r="S93" s="9">
        <f>'[17]hmay2603'!$A27</f>
        <v>14</v>
      </c>
      <c r="T93" s="9">
        <f>'[18]hjun0903'!$A27</f>
        <v>13</v>
      </c>
      <c r="U93" s="9">
        <f>'[19]hjun2303'!$A27</f>
        <v>14</v>
      </c>
      <c r="V93" s="9">
        <f>'[20]hjul0703'!$A27</f>
        <v>15</v>
      </c>
      <c r="W93" s="9">
        <f>'[21]hjul1703'!$A27</f>
        <v>9</v>
      </c>
      <c r="X93" s="9">
        <f>'[22]haug0403'!$A27</f>
        <v>18</v>
      </c>
      <c r="Y93" s="9">
        <f>'[23]haug1803'!$A27</f>
        <v>14</v>
      </c>
      <c r="Z93" s="9">
        <f>'[24]hsep0103'!$A27</f>
        <v>14</v>
      </c>
      <c r="AA93" s="9">
        <f>'[25]hsep1603'!$A27</f>
        <v>15</v>
      </c>
      <c r="AB93" s="9">
        <f>'[26]hsep2903'!$A27</f>
        <v>13</v>
      </c>
      <c r="AC93" s="9">
        <f t="shared" si="20"/>
        <v>364</v>
      </c>
    </row>
    <row r="94" spans="2:29" ht="12">
      <c r="B94" s="5" t="s">
        <v>17</v>
      </c>
      <c r="C94" s="9">
        <f>'[1]hoct1402'!$A28</f>
        <v>16</v>
      </c>
      <c r="D94" s="9">
        <f>'[2]hoct2802'!$A28</f>
        <v>13</v>
      </c>
      <c r="E94" s="9">
        <f>'[3]hnov1102'!$A28</f>
        <v>13</v>
      </c>
      <c r="F94" s="9">
        <f>'[4]hnov2502'!$A28</f>
        <v>14</v>
      </c>
      <c r="G94" s="9">
        <f>'[5]hdec0902'!$A28</f>
        <v>14</v>
      </c>
      <c r="H94" s="9">
        <f>'[6]hdec2302'!$A28</f>
        <v>15</v>
      </c>
      <c r="I94" s="9">
        <f>'[7]hjan0603'!$A28</f>
        <v>14</v>
      </c>
      <c r="J94" s="9">
        <f>'[8]hjan2003'!$A28</f>
        <v>13</v>
      </c>
      <c r="K94" s="9">
        <f>'[9]hfeb0303'!$A28</f>
        <v>14</v>
      </c>
      <c r="L94" s="9">
        <f>'[10]hfeb1703'!$A28</f>
        <v>14</v>
      </c>
      <c r="M94" s="9">
        <f>'[11]hfeb2703'!$A28</f>
        <v>11</v>
      </c>
      <c r="N94" s="9">
        <f>'[12]hmar1703'!$A28</f>
        <v>17</v>
      </c>
      <c r="O94" s="9">
        <f>'[13]hmar3103'!$A28</f>
        <v>14</v>
      </c>
      <c r="P94" s="9">
        <f>'[14]hapr1403'!$A28</f>
        <v>14</v>
      </c>
      <c r="Q94" s="9">
        <f>'[15]hapr2803'!$A28</f>
        <v>14</v>
      </c>
      <c r="R94" s="9">
        <f>'[16]hmay1203'!$A28</f>
        <v>15</v>
      </c>
      <c r="S94" s="9">
        <f>'[17]hmay2603'!$A28</f>
        <v>14</v>
      </c>
      <c r="T94" s="9">
        <f>'[18]hjun0903'!$A28</f>
        <v>13</v>
      </c>
      <c r="U94" s="9">
        <f>'[19]hjun2303'!$A28</f>
        <v>14</v>
      </c>
      <c r="V94" s="9">
        <f>'[20]hjul0703'!$A28</f>
        <v>15</v>
      </c>
      <c r="W94" s="9">
        <f>'[21]hjul1703'!$A28</f>
        <v>9</v>
      </c>
      <c r="X94" s="9">
        <f>'[22]haug0403'!$A28</f>
        <v>18</v>
      </c>
      <c r="Y94" s="9">
        <f>'[23]haug1803'!$A28</f>
        <v>14</v>
      </c>
      <c r="Z94" s="9">
        <f>'[24]hsep0103'!$A28</f>
        <v>14</v>
      </c>
      <c r="AA94" s="9">
        <f>'[25]hsep1603'!$A28</f>
        <v>15</v>
      </c>
      <c r="AB94" s="9">
        <f>'[26]hsep2903'!$A28</f>
        <v>13</v>
      </c>
      <c r="AC94" s="9">
        <f t="shared" si="20"/>
        <v>364</v>
      </c>
    </row>
    <row r="95" spans="2:29" ht="12">
      <c r="B95" s="5" t="s">
        <v>18</v>
      </c>
      <c r="C95" s="9">
        <f>'[1]hoct1402'!$A29</f>
        <v>15</v>
      </c>
      <c r="D95" s="9">
        <f>'[2]hoct2802'!$A29</f>
        <v>13</v>
      </c>
      <c r="E95" s="9">
        <f>'[3]hnov1102'!$A29</f>
        <v>14</v>
      </c>
      <c r="F95" s="9">
        <f>'[4]hnov2502'!$A29</f>
        <v>14</v>
      </c>
      <c r="G95" s="9">
        <f>'[5]hdec0902'!$A29</f>
        <v>14</v>
      </c>
      <c r="H95" s="9">
        <f>'[6]hdec2302'!$A29</f>
        <v>14</v>
      </c>
      <c r="I95" s="9">
        <f>'[7]hjan0603'!$A29</f>
        <v>14</v>
      </c>
      <c r="J95" s="9">
        <f>'[8]hjan2003'!$A29</f>
        <v>14</v>
      </c>
      <c r="K95" s="9">
        <f>'[9]hfeb0303'!$A29</f>
        <v>14</v>
      </c>
      <c r="L95" s="9">
        <f>'[10]hfeb1703'!$A29</f>
        <v>14</v>
      </c>
      <c r="M95" s="9">
        <f>'[11]hfeb2703'!$A29</f>
        <v>10</v>
      </c>
      <c r="N95" s="9">
        <f>'[12]hmar1703'!$A29</f>
        <v>18</v>
      </c>
      <c r="O95" s="9">
        <f>'[13]hmar3103'!$A29</f>
        <v>14</v>
      </c>
      <c r="P95" s="9">
        <f>'[14]hapr1403'!$A29</f>
        <v>14</v>
      </c>
      <c r="Q95" s="9">
        <f>'[15]hapr2803'!$A29</f>
        <v>14</v>
      </c>
      <c r="R95" s="9">
        <f>'[16]hmay1203'!$A29</f>
        <v>14</v>
      </c>
      <c r="S95" s="9">
        <f>'[17]hmay2603'!$A29</f>
        <v>15</v>
      </c>
      <c r="T95" s="9">
        <f>'[18]hjun0903'!$A29</f>
        <v>13</v>
      </c>
      <c r="U95" s="9">
        <f>'[19]hjun2303'!$A29</f>
        <v>14</v>
      </c>
      <c r="V95" s="9">
        <f>'[20]hjul0703'!$A29</f>
        <v>15</v>
      </c>
      <c r="W95" s="9">
        <f>'[21]hjul1703'!$A29</f>
        <v>13</v>
      </c>
      <c r="X95" s="9">
        <f>'[22]haug0403'!$A29</f>
        <v>14</v>
      </c>
      <c r="Y95" s="9">
        <f>'[23]haug1803'!$A29</f>
        <v>14</v>
      </c>
      <c r="Z95" s="9">
        <f>'[24]hsep0103'!$A29</f>
        <v>14</v>
      </c>
      <c r="AA95" s="9">
        <f>'[25]hsep1603'!$A29</f>
        <v>15</v>
      </c>
      <c r="AB95" s="9">
        <f>'[26]hsep2903'!$A29</f>
        <v>13</v>
      </c>
      <c r="AC95" s="9">
        <f t="shared" si="20"/>
        <v>364</v>
      </c>
    </row>
    <row r="96" spans="2:29" ht="12">
      <c r="B96" s="5" t="s">
        <v>19</v>
      </c>
      <c r="C96" s="9">
        <f>'[1]hoct1402'!$A30</f>
        <v>15</v>
      </c>
      <c r="D96" s="9">
        <f>'[2]hoct2802'!$A30</f>
        <v>13</v>
      </c>
      <c r="E96" s="9">
        <f>'[3]hnov1102'!$A30</f>
        <v>14</v>
      </c>
      <c r="F96" s="9">
        <f>'[4]hnov2502'!$A30</f>
        <v>14</v>
      </c>
      <c r="G96" s="9">
        <f>'[5]hdec0902'!$A30</f>
        <v>14</v>
      </c>
      <c r="H96" s="9">
        <f>'[6]hdec2302'!$A30</f>
        <v>14</v>
      </c>
      <c r="I96" s="9">
        <f>'[7]hjan0603'!$A30</f>
        <v>14</v>
      </c>
      <c r="J96" s="9">
        <f>'[8]hjan2003'!$A30</f>
        <v>14</v>
      </c>
      <c r="K96" s="9">
        <f>'[9]hfeb0303'!$A30</f>
        <v>14</v>
      </c>
      <c r="L96" s="9">
        <f>'[10]hfeb1703'!$A30</f>
        <v>14</v>
      </c>
      <c r="M96" s="9">
        <f>'[11]hfeb2703'!$A30</f>
        <v>10</v>
      </c>
      <c r="N96" s="9">
        <f>'[12]hmar1703'!$A30</f>
        <v>18</v>
      </c>
      <c r="O96" s="9">
        <f>'[13]hmar3103'!$A30</f>
        <v>14</v>
      </c>
      <c r="P96" s="9">
        <f>'[14]hapr1403'!$A30</f>
        <v>14</v>
      </c>
      <c r="Q96" s="9">
        <f>'[15]hapr2803'!$A30</f>
        <v>14</v>
      </c>
      <c r="R96" s="9">
        <f>'[16]hmay1203'!$A30</f>
        <v>14</v>
      </c>
      <c r="S96" s="9">
        <f>'[17]hmay2603'!$A30</f>
        <v>15</v>
      </c>
      <c r="T96" s="9">
        <f>'[18]hjun0903'!$A30</f>
        <v>13</v>
      </c>
      <c r="U96" s="9">
        <f>'[19]hjun2303'!$A30</f>
        <v>14</v>
      </c>
      <c r="V96" s="9">
        <f>'[20]hjul0703'!$A30</f>
        <v>15</v>
      </c>
      <c r="W96" s="9">
        <f>'[21]hjul1703'!$A30</f>
        <v>13</v>
      </c>
      <c r="X96" s="9">
        <f>'[22]haug0403'!$A30</f>
        <v>14</v>
      </c>
      <c r="Y96" s="9">
        <f>'[23]haug1803'!$A30</f>
        <v>14</v>
      </c>
      <c r="Z96" s="9">
        <f>'[24]hsep0103'!$A30</f>
        <v>14</v>
      </c>
      <c r="AA96" s="9">
        <f>'[25]hsep1603'!$A30</f>
        <v>15</v>
      </c>
      <c r="AB96" s="9">
        <f>'[26]hsep2903'!$A30</f>
        <v>13</v>
      </c>
      <c r="AC96" s="9">
        <f t="shared" si="20"/>
        <v>364</v>
      </c>
    </row>
    <row r="98" spans="2:29" s="2" customFormat="1" ht="12">
      <c r="B98" s="4" t="s">
        <v>1</v>
      </c>
      <c r="C98" s="3">
        <f>LEAFDATA0203!C98</f>
        <v>37543</v>
      </c>
      <c r="D98" s="3">
        <f>LEAFDATA0203!D98</f>
        <v>37557</v>
      </c>
      <c r="E98" s="3">
        <f>LEAFDATA0203!E98</f>
        <v>37571</v>
      </c>
      <c r="F98" s="3">
        <f>LEAFDATA0203!F98</f>
        <v>37585</v>
      </c>
      <c r="G98" s="3">
        <f>LEAFDATA0203!G98</f>
        <v>37599</v>
      </c>
      <c r="H98" s="3">
        <f>LEAFDATA0203!H98</f>
        <v>37613</v>
      </c>
      <c r="I98" s="3">
        <f>LEAFDATA0203!I98</f>
        <v>37627</v>
      </c>
      <c r="J98" s="3">
        <f>LEAFDATA0203!J98</f>
        <v>37641</v>
      </c>
      <c r="K98" s="3">
        <f>LEAFDATA0203!K98</f>
        <v>37655</v>
      </c>
      <c r="L98" s="3">
        <f>LEAFDATA0203!L98</f>
        <v>37669</v>
      </c>
      <c r="M98" s="3">
        <f>LEAFDATA0203!M98</f>
        <v>37679</v>
      </c>
      <c r="N98" s="3">
        <f>LEAFDATA0203!N98</f>
        <v>37697</v>
      </c>
      <c r="O98" s="3">
        <f>LEAFDATA0203!O98</f>
        <v>37711</v>
      </c>
      <c r="P98" s="3">
        <f>LEAFDATA0203!P98</f>
        <v>37725</v>
      </c>
      <c r="Q98" s="3">
        <f>LEAFDATA0203!Q98</f>
        <v>37739</v>
      </c>
      <c r="R98" s="3">
        <f>LEAFDATA0203!R98</f>
        <v>37753</v>
      </c>
      <c r="S98" s="3">
        <f>LEAFDATA0203!S98</f>
        <v>37767</v>
      </c>
      <c r="T98" s="3">
        <f>LEAFDATA0203!T98</f>
        <v>37781</v>
      </c>
      <c r="U98" s="3">
        <f>LEAFDATA0203!U98</f>
        <v>37795</v>
      </c>
      <c r="V98" s="3">
        <f>LEAFDATA0203!V98</f>
        <v>37809</v>
      </c>
      <c r="W98" s="3">
        <f>LEAFDATA0203!W98</f>
        <v>37819</v>
      </c>
      <c r="X98" s="3">
        <f>LEAFDATA0203!X98</f>
        <v>37837</v>
      </c>
      <c r="Y98" s="3">
        <f>LEAFDATA0203!Y98</f>
        <v>37851</v>
      </c>
      <c r="Z98" s="3">
        <f>LEAFDATA0203!Z98</f>
        <v>37865</v>
      </c>
      <c r="AA98" s="3">
        <f>LEAFDATA0203!AA98</f>
        <v>37880</v>
      </c>
      <c r="AB98" s="3">
        <f>LEAFDATA0203!AB98</f>
        <v>37893</v>
      </c>
      <c r="AC98" s="11"/>
    </row>
    <row r="99" spans="2:29" ht="12">
      <c r="B99" s="5" t="s">
        <v>31</v>
      </c>
      <c r="C99" s="9">
        <f aca="true" t="shared" si="21" ref="C99:AC99">AVERAGE(C79:C84)</f>
        <v>13.666666666666666</v>
      </c>
      <c r="D99" s="9">
        <f t="shared" si="21"/>
        <v>15.333333333333334</v>
      </c>
      <c r="E99" s="9">
        <f t="shared" si="21"/>
        <v>13</v>
      </c>
      <c r="F99" s="9">
        <f t="shared" si="21"/>
        <v>14</v>
      </c>
      <c r="G99" s="9">
        <f t="shared" si="21"/>
        <v>14</v>
      </c>
      <c r="H99" s="9">
        <f t="shared" si="21"/>
        <v>14.833333333333334</v>
      </c>
      <c r="I99" s="9">
        <f t="shared" si="21"/>
        <v>14.666666666666666</v>
      </c>
      <c r="J99" s="9">
        <f t="shared" si="21"/>
        <v>12.5</v>
      </c>
      <c r="K99" s="9">
        <f t="shared" si="21"/>
        <v>14</v>
      </c>
      <c r="L99" s="9">
        <f t="shared" si="21"/>
        <v>14</v>
      </c>
      <c r="M99" s="9">
        <f t="shared" si="21"/>
        <v>13.333333333333334</v>
      </c>
      <c r="N99" s="9">
        <f t="shared" si="21"/>
        <v>14.666666666666666</v>
      </c>
      <c r="O99" s="9">
        <f t="shared" si="21"/>
        <v>14</v>
      </c>
      <c r="P99" s="9">
        <f t="shared" si="21"/>
        <v>13.666666666666666</v>
      </c>
      <c r="Q99" s="9">
        <f t="shared" si="21"/>
        <v>14.666666666666666</v>
      </c>
      <c r="R99" s="9">
        <f t="shared" si="21"/>
        <v>14.833333333333334</v>
      </c>
      <c r="S99" s="9">
        <f t="shared" si="21"/>
        <v>12.5</v>
      </c>
      <c r="T99" s="9">
        <f t="shared" si="21"/>
        <v>14.833333333333334</v>
      </c>
      <c r="U99" s="9">
        <f t="shared" si="21"/>
        <v>13.5</v>
      </c>
      <c r="V99" s="9">
        <f t="shared" si="21"/>
        <v>14</v>
      </c>
      <c r="W99" s="9">
        <f t="shared" si="21"/>
        <v>14.333333333333334</v>
      </c>
      <c r="X99" s="9">
        <f t="shared" si="21"/>
        <v>13.666666666666666</v>
      </c>
      <c r="Y99" s="9">
        <f t="shared" si="21"/>
        <v>14</v>
      </c>
      <c r="Z99" s="9">
        <f t="shared" si="21"/>
        <v>14</v>
      </c>
      <c r="AA99" s="9">
        <f t="shared" si="21"/>
        <v>15.666666666666666</v>
      </c>
      <c r="AB99" s="9">
        <f t="shared" si="21"/>
        <v>12.333333333333334</v>
      </c>
      <c r="AC99" s="9">
        <f t="shared" si="21"/>
        <v>364</v>
      </c>
    </row>
    <row r="100" spans="2:29" ht="12">
      <c r="B100" s="5" t="s">
        <v>32</v>
      </c>
      <c r="C100" s="9">
        <f aca="true" t="shared" si="22" ref="C100:AC100">AVERAGE(C85:C90)</f>
        <v>15.333333333333334</v>
      </c>
      <c r="D100" s="9">
        <f t="shared" si="22"/>
        <v>13.166666666666666</v>
      </c>
      <c r="E100" s="9">
        <f t="shared" si="22"/>
        <v>13.5</v>
      </c>
      <c r="F100" s="9">
        <f t="shared" si="22"/>
        <v>14</v>
      </c>
      <c r="G100" s="9">
        <f t="shared" si="22"/>
        <v>14</v>
      </c>
      <c r="H100" s="9">
        <f t="shared" si="22"/>
        <v>14.833333333333334</v>
      </c>
      <c r="I100" s="9">
        <f t="shared" si="22"/>
        <v>14</v>
      </c>
      <c r="J100" s="9">
        <f t="shared" si="22"/>
        <v>13.166666666666666</v>
      </c>
      <c r="K100" s="9">
        <f t="shared" si="22"/>
        <v>13.833333333333334</v>
      </c>
      <c r="L100" s="9">
        <f t="shared" si="22"/>
        <v>14.166666666666666</v>
      </c>
      <c r="M100" s="9">
        <f t="shared" si="22"/>
        <v>11.333333333333334</v>
      </c>
      <c r="N100" s="9">
        <f t="shared" si="22"/>
        <v>16.666666666666668</v>
      </c>
      <c r="O100" s="9">
        <f t="shared" si="22"/>
        <v>14</v>
      </c>
      <c r="P100" s="9">
        <f t="shared" si="22"/>
        <v>13.833333333333334</v>
      </c>
      <c r="Q100" s="9">
        <f t="shared" si="22"/>
        <v>14</v>
      </c>
      <c r="R100" s="9">
        <f t="shared" si="22"/>
        <v>15.166666666666666</v>
      </c>
      <c r="S100" s="9">
        <f t="shared" si="22"/>
        <v>13.833333333333334</v>
      </c>
      <c r="T100" s="9">
        <f t="shared" si="22"/>
        <v>13.333333333333334</v>
      </c>
      <c r="U100" s="9">
        <f t="shared" si="22"/>
        <v>13.833333333333334</v>
      </c>
      <c r="V100" s="9">
        <f t="shared" si="22"/>
        <v>14.666666666666666</v>
      </c>
      <c r="W100" s="9">
        <f t="shared" si="22"/>
        <v>12.333333333333334</v>
      </c>
      <c r="X100" s="9">
        <f t="shared" si="22"/>
        <v>15</v>
      </c>
      <c r="Y100" s="9">
        <f t="shared" si="22"/>
        <v>14</v>
      </c>
      <c r="Z100" s="9">
        <f t="shared" si="22"/>
        <v>14</v>
      </c>
      <c r="AA100" s="9">
        <f t="shared" si="22"/>
        <v>14.833333333333334</v>
      </c>
      <c r="AB100" s="9">
        <f t="shared" si="22"/>
        <v>13.166666666666666</v>
      </c>
      <c r="AC100" s="9">
        <f t="shared" si="22"/>
        <v>364</v>
      </c>
    </row>
    <row r="101" spans="2:29" ht="12">
      <c r="B101" s="5" t="s">
        <v>33</v>
      </c>
      <c r="C101" s="9">
        <f aca="true" t="shared" si="23" ref="C101:W101">AVERAGE(C91:C96)</f>
        <v>15.666666666666666</v>
      </c>
      <c r="D101" s="9">
        <f t="shared" si="23"/>
        <v>12.166666666666666</v>
      </c>
      <c r="E101" s="9">
        <f t="shared" si="23"/>
        <v>14.333333333333334</v>
      </c>
      <c r="F101" s="9">
        <f t="shared" si="23"/>
        <v>14</v>
      </c>
      <c r="G101" s="9">
        <f t="shared" si="23"/>
        <v>14</v>
      </c>
      <c r="H101" s="9">
        <f t="shared" si="23"/>
        <v>15.166666666666666</v>
      </c>
      <c r="I101" s="9">
        <f t="shared" si="23"/>
        <v>13.666666666666666</v>
      </c>
      <c r="J101" s="9">
        <f t="shared" si="23"/>
        <v>13.166666666666666</v>
      </c>
      <c r="K101" s="9">
        <f t="shared" si="23"/>
        <v>14</v>
      </c>
      <c r="L101" s="9">
        <f t="shared" si="23"/>
        <v>14</v>
      </c>
      <c r="M101" s="9">
        <f t="shared" si="23"/>
        <v>11.666666666666666</v>
      </c>
      <c r="N101" s="9">
        <f t="shared" si="23"/>
        <v>16.333333333333332</v>
      </c>
      <c r="O101" s="9">
        <f t="shared" si="23"/>
        <v>14</v>
      </c>
      <c r="P101" s="9">
        <f t="shared" si="23"/>
        <v>13.833333333333334</v>
      </c>
      <c r="Q101" s="9">
        <f t="shared" si="23"/>
        <v>14</v>
      </c>
      <c r="R101" s="9">
        <f t="shared" si="23"/>
        <v>15.166666666666666</v>
      </c>
      <c r="S101" s="9">
        <f t="shared" si="23"/>
        <v>13.833333333333334</v>
      </c>
      <c r="T101" s="9">
        <f t="shared" si="23"/>
        <v>13.166666666666666</v>
      </c>
      <c r="U101" s="9">
        <f t="shared" si="23"/>
        <v>14</v>
      </c>
      <c r="V101" s="9">
        <f t="shared" si="23"/>
        <v>15.333333333333334</v>
      </c>
      <c r="W101" s="9">
        <f t="shared" si="23"/>
        <v>11.5</v>
      </c>
      <c r="X101" s="9">
        <f>AVERAGE(X91:X95)</f>
        <v>15.4</v>
      </c>
      <c r="Y101" s="9">
        <f>AVERAGE(Y91:Y96)</f>
        <v>14</v>
      </c>
      <c r="Z101" s="9">
        <f>AVERAGE(Z91:Z96)</f>
        <v>14</v>
      </c>
      <c r="AA101" s="9">
        <f>AVERAGE(AA91:AA96)</f>
        <v>14.833333333333334</v>
      </c>
      <c r="AB101" s="9">
        <f>AVERAGE(AB91:AB96)</f>
        <v>13.166666666666666</v>
      </c>
      <c r="AC101" s="9">
        <f>AVERAGE(AC91:AC96)</f>
        <v>364.1666666666667</v>
      </c>
    </row>
    <row r="102" spans="2:29" ht="12">
      <c r="B102" s="5" t="s">
        <v>34</v>
      </c>
      <c r="C102" s="9">
        <f aca="true" t="shared" si="24" ref="C102:W102">AVERAGE(C79:C96)</f>
        <v>14.88888888888889</v>
      </c>
      <c r="D102" s="9">
        <f t="shared" si="24"/>
        <v>13.555555555555555</v>
      </c>
      <c r="E102" s="9">
        <f t="shared" si="24"/>
        <v>13.61111111111111</v>
      </c>
      <c r="F102" s="9">
        <f t="shared" si="24"/>
        <v>14</v>
      </c>
      <c r="G102" s="9">
        <f t="shared" si="24"/>
        <v>14</v>
      </c>
      <c r="H102" s="9">
        <f t="shared" si="24"/>
        <v>14.944444444444445</v>
      </c>
      <c r="I102" s="9">
        <f t="shared" si="24"/>
        <v>14.11111111111111</v>
      </c>
      <c r="J102" s="9">
        <f t="shared" si="24"/>
        <v>12.944444444444445</v>
      </c>
      <c r="K102" s="9">
        <f t="shared" si="24"/>
        <v>13.944444444444445</v>
      </c>
      <c r="L102" s="9">
        <f t="shared" si="24"/>
        <v>14.055555555555555</v>
      </c>
      <c r="M102" s="9">
        <f t="shared" si="24"/>
        <v>12.11111111111111</v>
      </c>
      <c r="N102" s="9">
        <f t="shared" si="24"/>
        <v>15.88888888888889</v>
      </c>
      <c r="O102" s="9">
        <f t="shared" si="24"/>
        <v>14</v>
      </c>
      <c r="P102" s="9">
        <f t="shared" si="24"/>
        <v>13.777777777777779</v>
      </c>
      <c r="Q102" s="9">
        <f t="shared" si="24"/>
        <v>14.222222222222221</v>
      </c>
      <c r="R102" s="9">
        <f t="shared" si="24"/>
        <v>15.055555555555555</v>
      </c>
      <c r="S102" s="9">
        <f t="shared" si="24"/>
        <v>13.38888888888889</v>
      </c>
      <c r="T102" s="9">
        <f t="shared" si="24"/>
        <v>13.777777777777779</v>
      </c>
      <c r="U102" s="9">
        <f t="shared" si="24"/>
        <v>13.777777777777779</v>
      </c>
      <c r="V102" s="9">
        <f t="shared" si="24"/>
        <v>14.666666666666666</v>
      </c>
      <c r="W102" s="9">
        <f t="shared" si="24"/>
        <v>12.722222222222221</v>
      </c>
      <c r="X102" s="9">
        <f>AVERAGE(X99:X101)</f>
        <v>14.688888888888888</v>
      </c>
      <c r="Y102" s="9">
        <f>AVERAGE(Y79:Y96)</f>
        <v>14</v>
      </c>
      <c r="Z102" s="9">
        <f>AVERAGE(Z79:Z96)</f>
        <v>14</v>
      </c>
      <c r="AA102" s="9">
        <f>AVERAGE(AA79:AA96)</f>
        <v>15.11111111111111</v>
      </c>
      <c r="AB102" s="9">
        <f>AVERAGE(AB79:AB96)</f>
        <v>12.88888888888889</v>
      </c>
      <c r="AC102" s="9">
        <f>AVERAGE(AC79:AC96)</f>
        <v>364.05555555555554</v>
      </c>
    </row>
    <row r="104" spans="2:29" ht="12">
      <c r="B104" s="5" t="s">
        <v>25</v>
      </c>
      <c r="C104">
        <f aca="true" t="shared" si="25" ref="C104:AC104">COUNT(C79:C84)</f>
        <v>6</v>
      </c>
      <c r="D104">
        <f t="shared" si="25"/>
        <v>6</v>
      </c>
      <c r="E104">
        <f t="shared" si="25"/>
        <v>6</v>
      </c>
      <c r="F104">
        <f t="shared" si="25"/>
        <v>6</v>
      </c>
      <c r="G104">
        <f t="shared" si="25"/>
        <v>6</v>
      </c>
      <c r="H104">
        <f t="shared" si="25"/>
        <v>6</v>
      </c>
      <c r="I104">
        <f t="shared" si="25"/>
        <v>6</v>
      </c>
      <c r="J104">
        <f t="shared" si="25"/>
        <v>6</v>
      </c>
      <c r="K104">
        <f t="shared" si="25"/>
        <v>6</v>
      </c>
      <c r="L104">
        <f t="shared" si="25"/>
        <v>6</v>
      </c>
      <c r="M104">
        <f t="shared" si="25"/>
        <v>6</v>
      </c>
      <c r="N104">
        <f t="shared" si="25"/>
        <v>6</v>
      </c>
      <c r="O104">
        <f t="shared" si="25"/>
        <v>6</v>
      </c>
      <c r="P104">
        <f t="shared" si="25"/>
        <v>6</v>
      </c>
      <c r="Q104">
        <f t="shared" si="25"/>
        <v>6</v>
      </c>
      <c r="R104">
        <f t="shared" si="25"/>
        <v>6</v>
      </c>
      <c r="S104">
        <f t="shared" si="25"/>
        <v>6</v>
      </c>
      <c r="T104">
        <f t="shared" si="25"/>
        <v>6</v>
      </c>
      <c r="U104">
        <f t="shared" si="25"/>
        <v>6</v>
      </c>
      <c r="V104">
        <f t="shared" si="25"/>
        <v>6</v>
      </c>
      <c r="W104">
        <f t="shared" si="25"/>
        <v>6</v>
      </c>
      <c r="X104">
        <f t="shared" si="25"/>
        <v>6</v>
      </c>
      <c r="Y104">
        <f t="shared" si="25"/>
        <v>6</v>
      </c>
      <c r="Z104">
        <f t="shared" si="25"/>
        <v>6</v>
      </c>
      <c r="AA104">
        <f t="shared" si="25"/>
        <v>6</v>
      </c>
      <c r="AB104">
        <f t="shared" si="25"/>
        <v>6</v>
      </c>
      <c r="AC104">
        <f t="shared" si="25"/>
        <v>6</v>
      </c>
    </row>
    <row r="105" spans="2:29" ht="12">
      <c r="B105" s="5" t="s">
        <v>26</v>
      </c>
      <c r="C105">
        <f aca="true" t="shared" si="26" ref="C105:AC105">COUNT(C85:C90)</f>
        <v>6</v>
      </c>
      <c r="D105">
        <f t="shared" si="26"/>
        <v>6</v>
      </c>
      <c r="E105">
        <f t="shared" si="26"/>
        <v>6</v>
      </c>
      <c r="F105">
        <f t="shared" si="26"/>
        <v>6</v>
      </c>
      <c r="G105">
        <f t="shared" si="26"/>
        <v>6</v>
      </c>
      <c r="H105">
        <f t="shared" si="26"/>
        <v>6</v>
      </c>
      <c r="I105">
        <f t="shared" si="26"/>
        <v>6</v>
      </c>
      <c r="J105">
        <f t="shared" si="26"/>
        <v>6</v>
      </c>
      <c r="K105">
        <f t="shared" si="26"/>
        <v>6</v>
      </c>
      <c r="L105">
        <f t="shared" si="26"/>
        <v>6</v>
      </c>
      <c r="M105">
        <f t="shared" si="26"/>
        <v>6</v>
      </c>
      <c r="N105">
        <f t="shared" si="26"/>
        <v>6</v>
      </c>
      <c r="O105">
        <f t="shared" si="26"/>
        <v>6</v>
      </c>
      <c r="P105">
        <f t="shared" si="26"/>
        <v>6</v>
      </c>
      <c r="Q105">
        <f t="shared" si="26"/>
        <v>6</v>
      </c>
      <c r="R105">
        <f t="shared" si="26"/>
        <v>6</v>
      </c>
      <c r="S105">
        <f t="shared" si="26"/>
        <v>6</v>
      </c>
      <c r="T105">
        <f t="shared" si="26"/>
        <v>6</v>
      </c>
      <c r="U105">
        <f t="shared" si="26"/>
        <v>6</v>
      </c>
      <c r="V105">
        <f t="shared" si="26"/>
        <v>6</v>
      </c>
      <c r="W105">
        <f t="shared" si="26"/>
        <v>6</v>
      </c>
      <c r="X105">
        <f t="shared" si="26"/>
        <v>6</v>
      </c>
      <c r="Y105">
        <f t="shared" si="26"/>
        <v>6</v>
      </c>
      <c r="Z105">
        <f t="shared" si="26"/>
        <v>6</v>
      </c>
      <c r="AA105">
        <f t="shared" si="26"/>
        <v>6</v>
      </c>
      <c r="AB105">
        <f t="shared" si="26"/>
        <v>6</v>
      </c>
      <c r="AC105">
        <f t="shared" si="26"/>
        <v>6</v>
      </c>
    </row>
    <row r="106" spans="2:29" ht="12">
      <c r="B106" s="5" t="s">
        <v>27</v>
      </c>
      <c r="C106">
        <f aca="true" t="shared" si="27" ref="C106:AC106">COUNT(C91:C96)</f>
        <v>6</v>
      </c>
      <c r="D106">
        <f t="shared" si="27"/>
        <v>6</v>
      </c>
      <c r="E106">
        <f t="shared" si="27"/>
        <v>6</v>
      </c>
      <c r="F106">
        <f t="shared" si="27"/>
        <v>6</v>
      </c>
      <c r="G106">
        <f t="shared" si="27"/>
        <v>6</v>
      </c>
      <c r="H106">
        <f t="shared" si="27"/>
        <v>6</v>
      </c>
      <c r="I106">
        <f t="shared" si="27"/>
        <v>6</v>
      </c>
      <c r="J106">
        <f t="shared" si="27"/>
        <v>6</v>
      </c>
      <c r="K106">
        <f t="shared" si="27"/>
        <v>6</v>
      </c>
      <c r="L106">
        <f t="shared" si="27"/>
        <v>6</v>
      </c>
      <c r="M106">
        <f t="shared" si="27"/>
        <v>6</v>
      </c>
      <c r="N106">
        <f t="shared" si="27"/>
        <v>6</v>
      </c>
      <c r="O106">
        <f t="shared" si="27"/>
        <v>6</v>
      </c>
      <c r="P106">
        <f t="shared" si="27"/>
        <v>6</v>
      </c>
      <c r="Q106">
        <f t="shared" si="27"/>
        <v>6</v>
      </c>
      <c r="R106">
        <f t="shared" si="27"/>
        <v>6</v>
      </c>
      <c r="S106">
        <f t="shared" si="27"/>
        <v>6</v>
      </c>
      <c r="T106">
        <f t="shared" si="27"/>
        <v>6</v>
      </c>
      <c r="U106">
        <f t="shared" si="27"/>
        <v>6</v>
      </c>
      <c r="V106">
        <f t="shared" si="27"/>
        <v>6</v>
      </c>
      <c r="W106">
        <f t="shared" si="27"/>
        <v>6</v>
      </c>
      <c r="X106">
        <f t="shared" si="27"/>
        <v>6</v>
      </c>
      <c r="Y106">
        <f t="shared" si="27"/>
        <v>6</v>
      </c>
      <c r="Z106">
        <f t="shared" si="27"/>
        <v>6</v>
      </c>
      <c r="AA106">
        <f t="shared" si="27"/>
        <v>6</v>
      </c>
      <c r="AB106">
        <f t="shared" si="27"/>
        <v>6</v>
      </c>
      <c r="AC106">
        <f t="shared" si="27"/>
        <v>6</v>
      </c>
    </row>
    <row r="107" spans="2:29" ht="12">
      <c r="B107" s="5" t="s">
        <v>28</v>
      </c>
      <c r="C107">
        <f aca="true" t="shared" si="28" ref="C107:AC107">COUNT(C79:C96)</f>
        <v>18</v>
      </c>
      <c r="D107">
        <f t="shared" si="28"/>
        <v>18</v>
      </c>
      <c r="E107">
        <f t="shared" si="28"/>
        <v>18</v>
      </c>
      <c r="F107">
        <f t="shared" si="28"/>
        <v>18</v>
      </c>
      <c r="G107">
        <f t="shared" si="28"/>
        <v>18</v>
      </c>
      <c r="H107">
        <f t="shared" si="28"/>
        <v>18</v>
      </c>
      <c r="I107">
        <f t="shared" si="28"/>
        <v>18</v>
      </c>
      <c r="J107">
        <f t="shared" si="28"/>
        <v>18</v>
      </c>
      <c r="K107">
        <f t="shared" si="28"/>
        <v>18</v>
      </c>
      <c r="L107">
        <f t="shared" si="28"/>
        <v>18</v>
      </c>
      <c r="M107">
        <f t="shared" si="28"/>
        <v>18</v>
      </c>
      <c r="N107">
        <f t="shared" si="28"/>
        <v>18</v>
      </c>
      <c r="O107">
        <f t="shared" si="28"/>
        <v>18</v>
      </c>
      <c r="P107">
        <f t="shared" si="28"/>
        <v>18</v>
      </c>
      <c r="Q107">
        <f t="shared" si="28"/>
        <v>18</v>
      </c>
      <c r="R107">
        <f t="shared" si="28"/>
        <v>18</v>
      </c>
      <c r="S107">
        <f t="shared" si="28"/>
        <v>18</v>
      </c>
      <c r="T107">
        <f t="shared" si="28"/>
        <v>18</v>
      </c>
      <c r="U107">
        <f t="shared" si="28"/>
        <v>18</v>
      </c>
      <c r="V107">
        <f t="shared" si="28"/>
        <v>18</v>
      </c>
      <c r="W107">
        <f t="shared" si="28"/>
        <v>18</v>
      </c>
      <c r="X107">
        <f t="shared" si="28"/>
        <v>18</v>
      </c>
      <c r="Y107">
        <f t="shared" si="28"/>
        <v>18</v>
      </c>
      <c r="Z107">
        <f t="shared" si="28"/>
        <v>18</v>
      </c>
      <c r="AA107">
        <f t="shared" si="28"/>
        <v>18</v>
      </c>
      <c r="AB107">
        <f t="shared" si="28"/>
        <v>18</v>
      </c>
      <c r="AC107">
        <f t="shared" si="2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V33">
      <selection activeCell="AH60" sqref="AH60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4" max="15" width="9.28125" style="0" bestFit="1" customWidth="1"/>
    <col min="18" max="20" width="9.421875" style="0" bestFit="1" customWidth="1"/>
    <col min="25" max="28" width="9.28125" style="0" bestFit="1" customWidth="1"/>
    <col min="30" max="30" width="9.140625" style="8" customWidth="1"/>
    <col min="38" max="38" width="13.140625" style="0" bestFit="1" customWidth="1"/>
  </cols>
  <sheetData>
    <row r="1" ht="12">
      <c r="A1" t="s">
        <v>48</v>
      </c>
    </row>
    <row r="3" ht="12">
      <c r="A3" t="s">
        <v>78</v>
      </c>
    </row>
    <row r="4" ht="12">
      <c r="A4" t="s">
        <v>45</v>
      </c>
    </row>
    <row r="6" ht="12">
      <c r="C6" s="1" t="s">
        <v>49</v>
      </c>
    </row>
    <row r="7" spans="1:28" ht="12">
      <c r="A7" s="1"/>
      <c r="B7" s="18" t="s">
        <v>61</v>
      </c>
      <c r="C7" s="19">
        <f>C8+(26*5)</f>
        <v>131</v>
      </c>
      <c r="D7" s="19">
        <f aca="true" t="shared" si="0" ref="D7:AB7">D8+(26*5)</f>
        <v>132</v>
      </c>
      <c r="E7" s="19">
        <f t="shared" si="0"/>
        <v>133</v>
      </c>
      <c r="F7" s="19">
        <f t="shared" si="0"/>
        <v>134</v>
      </c>
      <c r="G7" s="19">
        <f t="shared" si="0"/>
        <v>135</v>
      </c>
      <c r="H7" s="19">
        <f t="shared" si="0"/>
        <v>136</v>
      </c>
      <c r="I7" s="19">
        <f t="shared" si="0"/>
        <v>137</v>
      </c>
      <c r="J7" s="19">
        <f t="shared" si="0"/>
        <v>138</v>
      </c>
      <c r="K7" s="19">
        <f t="shared" si="0"/>
        <v>139</v>
      </c>
      <c r="L7" s="19">
        <f t="shared" si="0"/>
        <v>140</v>
      </c>
      <c r="M7" s="19">
        <f t="shared" si="0"/>
        <v>141</v>
      </c>
      <c r="N7" s="19">
        <f t="shared" si="0"/>
        <v>142</v>
      </c>
      <c r="O7" s="19">
        <f t="shared" si="0"/>
        <v>143</v>
      </c>
      <c r="P7" s="19">
        <f t="shared" si="0"/>
        <v>144</v>
      </c>
      <c r="Q7" s="19">
        <f t="shared" si="0"/>
        <v>145</v>
      </c>
      <c r="R7" s="19">
        <f t="shared" si="0"/>
        <v>146</v>
      </c>
      <c r="S7" s="19">
        <f t="shared" si="0"/>
        <v>147</v>
      </c>
      <c r="T7" s="19">
        <f t="shared" si="0"/>
        <v>148</v>
      </c>
      <c r="U7" s="19">
        <f t="shared" si="0"/>
        <v>149</v>
      </c>
      <c r="V7" s="19">
        <f t="shared" si="0"/>
        <v>150</v>
      </c>
      <c r="W7" s="19">
        <f t="shared" si="0"/>
        <v>151</v>
      </c>
      <c r="X7" s="19">
        <f t="shared" si="0"/>
        <v>152</v>
      </c>
      <c r="Y7" s="19">
        <f t="shared" si="0"/>
        <v>153</v>
      </c>
      <c r="Z7" s="19">
        <f t="shared" si="0"/>
        <v>154</v>
      </c>
      <c r="AA7" s="19">
        <f t="shared" si="0"/>
        <v>155</v>
      </c>
      <c r="AB7" s="19">
        <f t="shared" si="0"/>
        <v>156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66</v>
      </c>
    </row>
    <row r="10" spans="3:28" ht="12"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  <c r="S10" s="6" t="s">
        <v>0</v>
      </c>
      <c r="T10" s="6" t="s">
        <v>0</v>
      </c>
      <c r="U10" s="6" t="s">
        <v>0</v>
      </c>
      <c r="V10" s="6" t="s">
        <v>0</v>
      </c>
      <c r="W10" s="6" t="s">
        <v>0</v>
      </c>
      <c r="X10" s="6" t="s">
        <v>0</v>
      </c>
      <c r="Y10" s="6" t="s">
        <v>0</v>
      </c>
      <c r="Z10" s="6" t="s">
        <v>0</v>
      </c>
      <c r="AA10" s="6" t="s">
        <v>0</v>
      </c>
      <c r="AB10" s="6" t="s">
        <v>0</v>
      </c>
    </row>
    <row r="11" spans="2:29" s="2" customFormat="1" ht="12">
      <c r="B11" s="4" t="s">
        <v>1</v>
      </c>
      <c r="C11" s="3">
        <v>37543</v>
      </c>
      <c r="D11" s="3">
        <v>37557</v>
      </c>
      <c r="E11" s="3">
        <v>37571</v>
      </c>
      <c r="F11" s="3">
        <v>37585</v>
      </c>
      <c r="G11" s="3">
        <v>37599</v>
      </c>
      <c r="H11" s="3">
        <v>37613</v>
      </c>
      <c r="I11" s="3">
        <v>37627</v>
      </c>
      <c r="J11" s="3">
        <v>37641</v>
      </c>
      <c r="K11" s="3">
        <v>37655</v>
      </c>
      <c r="L11" s="3">
        <v>37669</v>
      </c>
      <c r="M11" s="3">
        <v>37679</v>
      </c>
      <c r="N11" s="3">
        <v>37697</v>
      </c>
      <c r="O11" s="3">
        <v>37711</v>
      </c>
      <c r="P11" s="3">
        <v>37725</v>
      </c>
      <c r="Q11" s="3">
        <v>37739</v>
      </c>
      <c r="R11" s="3">
        <v>37753</v>
      </c>
      <c r="S11" s="3">
        <v>37767</v>
      </c>
      <c r="T11" s="3">
        <v>37781</v>
      </c>
      <c r="U11" s="3">
        <v>37795</v>
      </c>
      <c r="V11" s="3">
        <v>37809</v>
      </c>
      <c r="W11" s="3">
        <v>37819</v>
      </c>
      <c r="X11" s="3">
        <v>37837</v>
      </c>
      <c r="Y11" s="3">
        <v>37851</v>
      </c>
      <c r="Z11" s="3">
        <v>37865</v>
      </c>
      <c r="AA11" s="3">
        <v>37880</v>
      </c>
      <c r="AB11" s="3">
        <v>37893</v>
      </c>
      <c r="AC11" s="11"/>
    </row>
    <row r="12" spans="2:28" ht="12">
      <c r="B12" s="5" t="s">
        <v>2</v>
      </c>
      <c r="C12" s="7">
        <f>0.01*(('[1]hoct1402'!$K13/(0.25*(9-'[1]hoct1402'!$F13)))+('[1]hoct1402'!$N13/(0.25*(9-'[1]hoct1402'!$G13))))/'[1]hoct1402'!$A13</f>
        <v>0.012362393162393162</v>
      </c>
      <c r="D12" s="7">
        <f>0.01*(('[2]hoct2802'!$K13/(0.25*(9-'[2]hoct2802'!$F13)))+('[2]hoct2802'!$N13/(0.25*(9-'[2]hoct2802'!$G13))))/'[2]hoct2802'!$A13</f>
        <v>0.015347450980392157</v>
      </c>
      <c r="E12" s="7">
        <f>0.01*(('[3]hnov1102'!$K13/(0.25*(9-'[3]hnov1102'!$F13)))+('[3]hnov1102'!$N13/(0.25*(9-'[3]hnov1102'!$G13))))/'[3]hnov1102'!$A13</f>
        <v>0.010325555555555557</v>
      </c>
      <c r="F12" s="7">
        <f>0.01*(('[4]hnov2502'!$K13/(0.25*(9-'[4]hnov2502'!$F13)))+('[4]hnov2502'!$N13/(0.25*(9-'[4]hnov2502'!$G13))))/'[4]hnov2502'!$A13</f>
        <v>0.009844126984126985</v>
      </c>
      <c r="G12" s="7">
        <f>0.01*(('[5]hdec0902'!$K13/(0.25*(9-'[5]hdec0902'!$F13)))+('[5]hdec0902'!$N13/(0.25*(9-'[5]hdec0902'!$G13))))/'[5]hdec0902'!$A13</f>
        <v>0.019093650793650795</v>
      </c>
      <c r="H12" s="7">
        <f>0.01*(('[6]hdec2302'!$K13/(0.25*(9-'[6]hdec2302'!$F13)))+('[6]hdec2302'!$N13/(0.25*(9-'[6]hdec2302'!$G13))))/'[6]hdec2302'!$A13</f>
        <v>0.009748148148148148</v>
      </c>
      <c r="I12" s="7">
        <f>0.01*(('[7]hjan0603'!$K13/(0.25*(9-'[7]hjan0603'!$F13)))+('[7]hjan0603'!$N13/(0.25*(9-'[7]hjan0603'!$G13))))/'[7]hjan0603'!$A13</f>
        <v>0.019881185185185186</v>
      </c>
      <c r="J12" s="7">
        <f>0.01*(('[8]hjan2003'!$K13/(0.25*(9-'[8]hjan2003'!$F13)))+('[8]hjan2003'!$N13/(0.25*(9-'[8]hjan2003'!$G13))))/'[8]hjan2003'!$A13</f>
        <v>0.015148148148148148</v>
      </c>
      <c r="K12" s="7">
        <f>0.01*(('[9]hfeb0303'!$K13/(0.25*(9-'[9]hfeb0303'!$F13)))+('[9]hfeb0303'!$N13/(0.25*(9-'[9]hfeb0303'!$G13))))/'[9]hfeb0303'!$A13</f>
        <v>0.013111111111111112</v>
      </c>
      <c r="L12" s="7">
        <f>0.01*(('[10]hfeb1703'!$K13/(0.25*(9-'[10]hfeb1703'!$F13)))+('[10]hfeb1703'!$N13/(0.25*(9-'[10]hfeb1703'!$G13))))/'[10]hfeb1703'!$A13</f>
        <v>0.02254920634920635</v>
      </c>
      <c r="M12" s="7">
        <f>0.01*(('[11]hfeb2703'!$K13/(0.25*(9-'[11]hfeb2703'!$F13)))+('[11]hfeb2703'!$N13/(0.25*(9-'[11]hfeb2703'!$G13))))/'[11]hfeb2703'!$A13</f>
        <v>0.011965811965811967</v>
      </c>
      <c r="N12" s="7">
        <f>0.01*(('[12]hmar1703'!$K13/(0.25*(9-'[12]hmar1703'!$F13)))+('[12]hmar1703'!$N13/(0.25*(9-'[12]hmar1703'!$G13))))/'[12]hmar1703'!$A13</f>
        <v>0.02022281481481482</v>
      </c>
      <c r="O12" s="7">
        <f>0.01*(('[13]hmar3103'!$K13/(0.25*(9-'[13]hmar3103'!$F13)))+('[13]hmar3103'!$N13/(0.25*(9-'[13]hmar3103'!$G13))))/'[13]hmar3103'!$A13</f>
        <v>0.05559968253968254</v>
      </c>
      <c r="P12" s="7">
        <f>0.01*(('[14]hapr1403'!$K13/(0.25*(9-'[14]hapr1403'!$F13)))+('[14]hapr1403'!$N13/(0.25*(9-'[14]hapr1403'!$G13))))/'[14]hapr1403'!$A13</f>
        <v>0.014984126984126985</v>
      </c>
      <c r="Q12" s="7">
        <f>0.01*(('[15]hapr2803'!$K13/(0.25*(9-'[15]hapr2803'!$F13)))+('[15]hapr2803'!$N13/(0.25*(9-'[15]hapr2803'!$G13))))/'[15]hapr2803'!$A13</f>
        <v>0.014457460317460315</v>
      </c>
      <c r="R12" s="7">
        <f>0.01*(('[16]hmay1203'!$K13/(0.25*(9-'[16]hmay1203'!$F13)))+('[16]hmay1203'!$N13/(0.25*(9-'[16]hmay1203'!$G13))))/'[16]hmay1203'!$A13</f>
        <v>0.014637037037037037</v>
      </c>
      <c r="S12" s="7">
        <f>0.01*(('[17]hmay2603'!$K13/(0.25*(9-'[17]hmay2603'!$F13)))+('[17]hmay2603'!$N13/(0.25*(9-'[17]hmay2603'!$G13))))/'[17]hmay2603'!$A13</f>
        <v>0.012629629629629631</v>
      </c>
      <c r="T12" s="7">
        <f>0.01*(('[18]hjun0903'!$K13/(0.25*(9-'[18]hjun0903'!$F13)))+('[18]hjun0903'!$N13/(0.25*(9-'[18]hjun0903'!$G13))))/'[18]hjun0903'!$A13</f>
        <v>0.01596138888888889</v>
      </c>
      <c r="U12" s="7">
        <f>0.01*(('[19]hjun2303'!$K13/(0.25*(9-'[19]hjun2303'!$F13)))+('[19]hjun2303'!$N13/(0.25*(9-'[19]hjun2303'!$G13))))/'[19]hjun2303'!$A13</f>
        <v>0.008512820512820513</v>
      </c>
      <c r="V12" s="7">
        <f>0.01*(('[20]hjul0703'!$K13/(0.25*(9-'[20]hjul0703'!$F13)))+('[20]hjul0703'!$N13/(0.25*(9-'[20]hjul0703'!$G13))))/'[20]hjul0703'!$A13</f>
        <v>0.016130256410256408</v>
      </c>
      <c r="W12" s="7">
        <f>0.01*(('[21]hjul1703'!$K13/(0.25*(9-'[21]hjul1703'!$F13)))+('[21]hjul1703'!$N13/(0.25*(9-'[21]hjul1703'!$G13))))/'[21]hjul1703'!$A13</f>
        <v>0.009051944444444446</v>
      </c>
      <c r="X12" s="7">
        <f>0.01*(('[22]haug0403'!$K13/(0.25*(9-'[22]haug0403'!$F13)))+('[22]haug0403'!$N13/(0.25*(9-'[22]haug0403'!$G13))))/'[22]haug0403'!$A13</f>
        <v>0.013094017094017094</v>
      </c>
      <c r="Y12" s="7">
        <f>0.01*(('[23]haug1803'!$K13/(0.25*(9-'[23]haug1803'!$F13)))+('[23]haug1803'!$N13/(0.25*(9-'[23]haug1803'!$G13))))/'[23]haug1803'!$A13</f>
        <v>0.007904761904761904</v>
      </c>
      <c r="Z12" s="7">
        <f>0.01*(('[24]hsep0103'!$K13/(0.25*(9-'[24]hsep0103'!$F13)))+('[24]hsep0103'!$N13/(0.25*(9-'[24]hsep0103'!$G13))))/'[24]hsep0103'!$A13</f>
        <v>0.016803809523809523</v>
      </c>
      <c r="AA12" s="7">
        <f>0.01*(('[25]hsep1603'!$K13/(0.25*(9-'[25]hsep1603'!$F13)))+('[25]hsep1603'!$N13/(0.25*(9-'[25]hsep1603'!$G13))))/'[25]hsep1603'!$A13</f>
        <v>0.036533611111111114</v>
      </c>
      <c r="AB12" s="7">
        <f>0.01*(('[26]hsep2903'!$K13/(0.25*(9-'[26]hsep2903'!$F13)))+('[26]hsep2903'!$N13/(0.25*(9-'[26]hsep2903'!$G13))))/'[26]hsep2903'!$A13</f>
        <v>0.04222222222222222</v>
      </c>
    </row>
    <row r="13" spans="2:28" ht="12">
      <c r="B13" s="5" t="s">
        <v>3</v>
      </c>
      <c r="C13" s="7">
        <f>0.01*(('[1]hoct1402'!$K14/(0.25*(9-'[1]hoct1402'!$F14)))+('[1]hoct1402'!$N14/(0.25*(9-'[1]hoct1402'!$G14))))/'[1]hoct1402'!$A14</f>
        <v>0.022393162393162393</v>
      </c>
      <c r="D13" s="7">
        <f>0.01*(('[2]hoct2802'!$K14/(0.25*(9-'[2]hoct2802'!$F14)))+('[2]hoct2802'!$N14/(0.25*(9-'[2]hoct2802'!$G14))))/'[2]hoct2802'!$A14</f>
        <v>0.02065359477124183</v>
      </c>
      <c r="E13" s="7">
        <f>0.01*(('[3]hnov1102'!$K14/(0.25*(9-'[3]hnov1102'!$F14)))+('[3]hnov1102'!$N14/(0.25*(9-'[3]hnov1102'!$G14))))/'[3]hnov1102'!$A14</f>
        <v>0.02413925925925926</v>
      </c>
      <c r="F13" s="7">
        <f>0.01*(('[4]hnov2502'!$K14/(0.25*(9-'[4]hnov2502'!$F14)))+('[4]hnov2502'!$N14/(0.25*(9-'[4]hnov2502'!$G14))))/'[4]hnov2502'!$A14</f>
        <v>0.01958730158730159</v>
      </c>
      <c r="G13" s="7">
        <f>0.01*(('[5]hdec0902'!$K14/(0.25*(9-'[5]hdec0902'!$F14)))+('[5]hdec0902'!$N14/(0.25*(9-'[5]hdec0902'!$G14))))/'[5]hdec0902'!$A14</f>
        <v>0.01381714285714286</v>
      </c>
      <c r="H13" s="7">
        <f>0.01*(('[6]hdec2302'!$K14/(0.25*(9-'[6]hdec2302'!$F14)))+('[6]hdec2302'!$N14/(0.25*(9-'[6]hdec2302'!$G14))))/'[6]hdec2302'!$A14</f>
        <v>0.012177777777777779</v>
      </c>
      <c r="I13" s="7">
        <f>0.01*(('[7]hjan0603'!$K14/(0.25*(9-'[7]hjan0603'!$F14)))+('[7]hjan0603'!$N14/(0.25*(9-'[7]hjan0603'!$G14))))/'[7]hjan0603'!$A14</f>
        <v>0.017214814814814815</v>
      </c>
      <c r="J13" s="7">
        <f>0.01*(('[8]hjan2003'!$K14/(0.25*(9-'[8]hjan2003'!$F14)))+('[8]hjan2003'!$N14/(0.25*(9-'[8]hjan2003'!$G14))))/'[8]hjan2003'!$A14</f>
        <v>0.022565185185185188</v>
      </c>
      <c r="K13" s="7">
        <f>0.01*(('[9]hfeb0303'!$K14/(0.25*(9-'[9]hfeb0303'!$F14)))+('[9]hfeb0303'!$N14/(0.25*(9-'[9]hfeb0303'!$G14))))/'[9]hfeb0303'!$A14</f>
        <v>0.015394920634920635</v>
      </c>
      <c r="L13" s="7">
        <f>0.01*(('[10]hfeb1703'!$K14/(0.25*(9-'[10]hfeb1703'!$F14)))+('[10]hfeb1703'!$N14/(0.25*(9-'[10]hfeb1703'!$G14))))/'[10]hfeb1703'!$A14</f>
        <v>0.016634920634920634</v>
      </c>
      <c r="M13" s="7">
        <f>0.01*(('[11]hfeb2703'!$K14/(0.25*(9-'[11]hfeb2703'!$F14)))+('[11]hfeb2703'!$N14/(0.25*(9-'[11]hfeb2703'!$G14))))/'[11]hfeb2703'!$A14</f>
        <v>0.011794871794871795</v>
      </c>
      <c r="N13" s="7">
        <f>0.01*(('[12]hmar1703'!$K14/(0.25*(9-'[12]hmar1703'!$F14)))+('[12]hmar1703'!$N14/(0.25*(9-'[12]hmar1703'!$G14))))/'[12]hmar1703'!$A14</f>
        <v>0.020505481481481482</v>
      </c>
      <c r="O13" s="7">
        <f>0.01*(('[13]hmar3103'!$K14/(0.25*(9-'[13]hmar3103'!$F14)))+('[13]hmar3103'!$N14/(0.25*(9-'[13]hmar3103'!$G14))))/'[13]hmar3103'!$A14</f>
        <v>0.04606349206349207</v>
      </c>
      <c r="P13" s="7">
        <f>0.01*(('[14]hapr1403'!$K14/(0.25*(9-'[14]hapr1403'!$F14)))+('[14]hapr1403'!$N14/(0.25*(9-'[14]hapr1403'!$G14))))/'[14]hapr1403'!$A14</f>
        <v>0.018593650793650794</v>
      </c>
      <c r="Q13" s="7">
        <f>0.01*(('[15]hapr2803'!$K14/(0.25*(9-'[15]hapr2803'!$F14)))+('[15]hapr2803'!$N14/(0.25*(9-'[15]hapr2803'!$G14))))/'[15]hapr2803'!$A14</f>
        <v>0.011365079365079364</v>
      </c>
      <c r="R13" s="7">
        <f>0.01*(('[16]hmay1203'!$K14/(0.25*(9-'[16]hmay1203'!$F14)))+('[16]hmay1203'!$N14/(0.25*(9-'[16]hmay1203'!$G14))))/'[16]hmay1203'!$A14</f>
        <v>0.014808592592592594</v>
      </c>
      <c r="S13" s="7">
        <f>0.01*(('[17]hmay2603'!$K14/(0.25*(9-'[17]hmay2603'!$F14)))+('[17]hmay2603'!$N14/(0.25*(9-'[17]hmay2603'!$G14))))/'[17]hmay2603'!$A14</f>
        <v>0.01369851851851852</v>
      </c>
      <c r="T13" s="7">
        <f>0.01*(('[18]hjun0903'!$K14/(0.25*(9-'[18]hjun0903'!$F14)))+('[18]hjun0903'!$N14/(0.25*(9-'[18]hjun0903'!$G14))))/'[18]hjun0903'!$A14</f>
        <v>0.01608611111111111</v>
      </c>
      <c r="U13" s="7">
        <f>0.01*(('[19]hjun2303'!$K14/(0.25*(9-'[19]hjun2303'!$F14)))+('[19]hjun2303'!$N14/(0.25*(9-'[19]hjun2303'!$G14))))/'[19]hjun2303'!$A14</f>
        <v>0.010153846153846154</v>
      </c>
      <c r="V13" s="7">
        <f>0.01*(('[20]hjul0703'!$K14/(0.25*(9-'[20]hjul0703'!$F14)))+('[20]hjul0703'!$N14/(0.25*(9-'[20]hjul0703'!$G14))))/'[20]hjul0703'!$A14</f>
        <v>0.01383692307692308</v>
      </c>
      <c r="W13" s="7">
        <f>0.01*(('[21]hjul1703'!$K14/(0.25*(9-'[21]hjul1703'!$F14)))+('[21]hjul1703'!$N14/(0.25*(9-'[21]hjul1703'!$G14))))/'[21]hjul1703'!$A14</f>
        <v>0.010786111111111113</v>
      </c>
      <c r="X13" s="7">
        <f>0.01*(('[22]haug0403'!$K14/(0.25*(9-'[22]haug0403'!$F14)))+('[22]haug0403'!$N14/(0.25*(9-'[22]haug0403'!$G14))))/'[22]haug0403'!$A14</f>
        <v>0.015050940170940172</v>
      </c>
      <c r="Y13" s="7">
        <f>0.01*(('[23]haug1803'!$K14/(0.25*(9-'[23]haug1803'!$F14)))+('[23]haug1803'!$N14/(0.25*(9-'[23]haug1803'!$G14))))/'[23]haug1803'!$A14</f>
        <v>0.011467619047619048</v>
      </c>
      <c r="Z13" s="7">
        <f>0.01*(('[24]hsep0103'!$K14/(0.25*(9-'[24]hsep0103'!$F14)))+('[24]hsep0103'!$N14/(0.25*(9-'[24]hsep0103'!$G14))))/'[24]hsep0103'!$A14</f>
        <v>0.017834920634920634</v>
      </c>
      <c r="AA13" s="7">
        <f>0.01*(('[25]hsep1603'!$K14/(0.25*(9-'[25]hsep1603'!$F14)))+('[25]hsep1603'!$N14/(0.25*(9-'[25]hsep1603'!$G14))))/'[25]hsep1603'!$A14</f>
        <v>0.022095833333333332</v>
      </c>
      <c r="AB13" s="7">
        <f>0.01*(('[26]hsep2903'!$K14/(0.25*(9-'[26]hsep2903'!$F14)))+('[26]hsep2903'!$N14/(0.25*(9-'[26]hsep2903'!$G14))))/'[26]hsep2903'!$A14</f>
        <v>0.03596296296296296</v>
      </c>
    </row>
    <row r="14" spans="2:28" ht="12">
      <c r="B14" s="5" t="s">
        <v>4</v>
      </c>
      <c r="C14" s="7">
        <f>0.01*(('[1]hoct1402'!$K15/(0.25*(9-'[1]hoct1402'!$F15)))+('[1]hoct1402'!$N15/(0.25*(9-'[1]hoct1402'!$G15))))/'[1]hoct1402'!$A15</f>
        <v>0.016977777777777776</v>
      </c>
      <c r="D14" s="7">
        <f>0.01*(('[2]hoct2802'!$K15/(0.25*(9-'[2]hoct2802'!$F15)))+('[2]hoct2802'!$N15/(0.25*(9-'[2]hoct2802'!$G15))))/'[2]hoct2802'!$A15</f>
        <v>0.02299259259259259</v>
      </c>
      <c r="E14" s="7">
        <f>0.01*(('[3]hnov1102'!$K15/(0.25*(9-'[3]hnov1102'!$F15)))+('[3]hnov1102'!$N15/(0.25*(9-'[3]hnov1102'!$G15))))/'[3]hnov1102'!$A15</f>
        <v>0.014888888888888889</v>
      </c>
      <c r="F14" s="7">
        <f>0.01*(('[4]hnov2502'!$K15/(0.25*(9-'[4]hnov2502'!$F15)))+('[4]hnov2502'!$N15/(0.25*(9-'[4]hnov2502'!$G15))))/'[4]hnov2502'!$A15</f>
        <v>0.021365079365079365</v>
      </c>
      <c r="G14" s="7">
        <f>0.01*(('[5]hdec0902'!$K15/(0.25*(9-'[5]hdec0902'!$F15)))+('[5]hdec0902'!$N15/(0.25*(9-'[5]hdec0902'!$G15))))/'[5]hdec0902'!$A15</f>
        <v>0.02273015873015873</v>
      </c>
      <c r="H14" s="7">
        <f>0.01*(('[6]hdec2302'!$K15/(0.25*(9-'[6]hdec2302'!$F15)))+('[6]hdec2302'!$N15/(0.25*(9-'[6]hdec2302'!$G15))))/'[6]hdec2302'!$A15</f>
        <v>0.014281481481481484</v>
      </c>
      <c r="I14" s="7">
        <f>0.01*(('[7]hjan0603'!$K15/(0.25*(9-'[7]hjan0603'!$F15)))+('[7]hjan0603'!$N15/(0.25*(9-'[7]hjan0603'!$G15))))/'[7]hjan0603'!$A15</f>
        <v>0.01780952380952381</v>
      </c>
      <c r="J14" s="7">
        <f>0.01*(('[8]hjan2003'!$K15/(0.25*(9-'[8]hjan2003'!$F15)))+('[8]hjan2003'!$N15/(0.25*(9-'[8]hjan2003'!$G15))))/'[8]hjan2003'!$A15</f>
        <v>0.022735042735042735</v>
      </c>
      <c r="K14" s="7">
        <f>0.01*(('[9]hfeb0303'!$K15/(0.25*(9-'[9]hfeb0303'!$F15)))+('[9]hfeb0303'!$N15/(0.25*(9-'[9]hfeb0303'!$G15))))/'[9]hfeb0303'!$A15</f>
        <v>0.017333333333333333</v>
      </c>
      <c r="L14" s="7">
        <f>0.01*(('[10]hfeb1703'!$K15/(0.25*(9-'[10]hfeb1703'!$F15)))+('[10]hfeb1703'!$N15/(0.25*(9-'[10]hfeb1703'!$G15))))/'[10]hfeb1703'!$A15</f>
        <v>0.01672857142857143</v>
      </c>
      <c r="M14" s="7">
        <f>0.01*(('[11]hfeb2703'!$K15/(0.25*(9-'[11]hfeb2703'!$F15)))+('[11]hfeb2703'!$N15/(0.25*(9-'[11]hfeb2703'!$G15))))/'[11]hfeb2703'!$A15</f>
        <v>0.010735042735042737</v>
      </c>
      <c r="N14" s="7">
        <f>0.01*(('[12]hmar1703'!$K15/(0.25*(9-'[12]hmar1703'!$F15)))+('[12]hmar1703'!$N15/(0.25*(9-'[12]hmar1703'!$G15))))/'[12]hmar1703'!$A15</f>
        <v>0.022399999999999996</v>
      </c>
      <c r="O14" s="7">
        <f>0.01*(('[13]hmar3103'!$K15/(0.25*(9-'[13]hmar3103'!$F15)))+('[13]hmar3103'!$N15/(0.25*(9-'[13]hmar3103'!$G15))))/'[13]hmar3103'!$A15</f>
        <v>0.046818730158730164</v>
      </c>
      <c r="P14" s="7">
        <f>0.01*(('[14]hapr1403'!$K15/(0.25*(9-'[14]hapr1403'!$F15)))+('[14]hapr1403'!$N15/(0.25*(9-'[14]hapr1403'!$G15))))/'[14]hapr1403'!$A15</f>
        <v>0.0233968253968254</v>
      </c>
      <c r="Q14" s="7">
        <f>0.01*(('[15]hapr2803'!$K15/(0.25*(9-'[15]hapr2803'!$F15)))+('[15]hapr2803'!$N15/(0.25*(9-'[15]hapr2803'!$G15))))/'[15]hapr2803'!$A15</f>
        <v>0.021174603174603176</v>
      </c>
      <c r="R14" s="7">
        <f>0.01*(('[16]hmay1203'!$K15/(0.25*(9-'[16]hmay1203'!$F15)))+('[16]hmay1203'!$N15/(0.25*(9-'[16]hmay1203'!$G15))))/'[16]hmay1203'!$A15</f>
        <v>0.019712418300653595</v>
      </c>
      <c r="S14" s="7">
        <f>0.01*(('[17]hmay2603'!$K15/(0.25*(9-'[17]hmay2603'!$F15)))+('[17]hmay2603'!$N15/(0.25*(9-'[17]hmay2603'!$G15))))/'[17]hmay2603'!$A15</f>
        <v>0.021148148148148152</v>
      </c>
      <c r="T14" s="7">
        <f>0.01*(('[18]hjun0903'!$K15/(0.25*(9-'[18]hjun0903'!$F15)))+('[18]hjun0903'!$N15/(0.25*(9-'[18]hjun0903'!$G15))))/'[18]hjun0903'!$A15</f>
        <v>0.025079365079365083</v>
      </c>
      <c r="U14" s="7">
        <f>0.01*(('[19]hjun2303'!$K15/(0.25*(9-'[19]hjun2303'!$F15)))+('[19]hjun2303'!$N15/(0.25*(9-'[19]hjun2303'!$G15))))/'[19]hjun2303'!$A15</f>
        <v>0.01258119658119658</v>
      </c>
      <c r="V14" s="7">
        <f>0.01*(('[20]hjul0703'!$K15/(0.25*(9-'[20]hjul0703'!$F15)))+('[20]hjul0703'!$N15/(0.25*(9-'[20]hjul0703'!$G15))))/'[20]hjul0703'!$A15</f>
        <v>0.01623521367521368</v>
      </c>
      <c r="W14" s="7">
        <f>0.01*(('[21]hjul1703'!$K15/(0.25*(9-'[21]hjul1703'!$F15)))+('[21]hjul1703'!$N15/(0.25*(9-'[21]hjul1703'!$G15))))/'[21]hjul1703'!$A15</f>
        <v>0.010000522875816993</v>
      </c>
      <c r="X14" s="7">
        <f>0.01*(('[22]haug0403'!$K15/(0.25*(9-'[22]haug0403'!$F15)))+('[22]haug0403'!$N15/(0.25*(9-'[22]haug0403'!$G15))))/'[22]haug0403'!$A15</f>
        <v>0.013703703703703702</v>
      </c>
      <c r="Y14" s="7">
        <f>0.01*(('[23]haug1803'!$K15/(0.25*(9-'[23]haug1803'!$F15)))+('[23]haug1803'!$N15/(0.25*(9-'[23]haug1803'!$G15))))/'[23]haug1803'!$A15</f>
        <v>0.012507936507936508</v>
      </c>
      <c r="Z14" s="7">
        <f>0.01*(('[24]hsep0103'!$K15/(0.25*(9-'[24]hsep0103'!$F15)))+('[24]hsep0103'!$N15/(0.25*(9-'[24]hsep0103'!$G15))))/'[24]hsep0103'!$A15</f>
        <v>0.012825396825396825</v>
      </c>
      <c r="AA14" s="7">
        <f>0.01*(('[25]hsep1603'!$K15/(0.25*(9-'[25]hsep1603'!$F15)))+('[25]hsep1603'!$N15/(0.25*(9-'[25]hsep1603'!$G15))))/'[25]hsep1603'!$A15</f>
        <v>0.02539259259259259</v>
      </c>
      <c r="AB14" s="7">
        <f>0.01*(('[26]hsep2903'!$K15/(0.25*(9-'[26]hsep2903'!$F15)))+('[26]hsep2903'!$N15/(0.25*(9-'[26]hsep2903'!$G15))))/'[26]hsep2903'!$A15</f>
        <v>0.03258632478632479</v>
      </c>
    </row>
    <row r="15" spans="2:28" ht="12">
      <c r="B15" s="5" t="s">
        <v>5</v>
      </c>
      <c r="C15" s="7">
        <f>0.01*(('[1]hoct1402'!$K16/(0.25*(9-'[1]hoct1402'!$F16)))+('[1]hoct1402'!$N16/(0.25*(9-'[1]hoct1402'!$G16))))/'[1]hoct1402'!$A16</f>
        <v>0.019623931623931626</v>
      </c>
      <c r="D15" s="7">
        <f>0.01*(('[2]hoct2802'!$K16/(0.25*(9-'[2]hoct2802'!$F16)))+('[2]hoct2802'!$N16/(0.25*(9-'[2]hoct2802'!$G16))))/'[2]hoct2802'!$A16</f>
        <v>0.026045925925925924</v>
      </c>
      <c r="E15" s="7">
        <f>0.01*(('[3]hnov1102'!$K16/(0.25*(9-'[3]hnov1102'!$F16)))+('[3]hnov1102'!$N16/(0.25*(9-'[3]hnov1102'!$G16))))/'[3]hnov1102'!$A16</f>
        <v>0.009777777777777778</v>
      </c>
      <c r="F15" s="7">
        <f>0.01*(('[4]hnov2502'!$K16/(0.25*(9-'[4]hnov2502'!$F16)))+('[4]hnov2502'!$N16/(0.25*(9-'[4]hnov2502'!$G16))))/'[4]hnov2502'!$A16</f>
        <v>0.011396825396825397</v>
      </c>
      <c r="G15" s="7">
        <f>0.01*(('[5]hdec0902'!$K16/(0.25*(9-'[5]hdec0902'!$F16)))+('[5]hdec0902'!$N16/(0.25*(9-'[5]hdec0902'!$G16))))/'[5]hdec0902'!$A16</f>
        <v>0.012825396825396825</v>
      </c>
      <c r="H15" s="7">
        <f>0.01*(('[6]hdec2302'!$K16/(0.25*(9-'[6]hdec2302'!$F16)))+('[6]hdec2302'!$N16/(0.25*(9-'[6]hdec2302'!$G16))))/'[6]hdec2302'!$A16</f>
        <v>0.006074074074074075</v>
      </c>
      <c r="I15" s="7">
        <f>0.01*(('[7]hjan0603'!$K16/(0.25*(9-'[7]hjan0603'!$F16)))+('[7]hjan0603'!$N16/(0.25*(9-'[7]hjan0603'!$G16))))/'[7]hjan0603'!$A16</f>
        <v>0.02121481481481481</v>
      </c>
      <c r="J15" s="7">
        <f>0.01*(('[8]hjan2003'!$K16/(0.25*(9-'[8]hjan2003'!$F16)))+('[8]hjan2003'!$N16/(0.25*(9-'[8]hjan2003'!$G16))))/'[8]hjan2003'!$A16</f>
        <v>0.018111111111111113</v>
      </c>
      <c r="K15" s="7">
        <f>0.01*(('[9]hfeb0303'!$K16/(0.25*(9-'[9]hfeb0303'!$F16)))+('[9]hfeb0303'!$N16/(0.25*(9-'[9]hfeb0303'!$G16))))/'[9]hfeb0303'!$A16</f>
        <v>0.012888888888888889</v>
      </c>
      <c r="L15" s="7">
        <f>0.01*(('[10]hfeb1703'!$K16/(0.25*(9-'[10]hfeb1703'!$F16)))+('[10]hfeb1703'!$N16/(0.25*(9-'[10]hfeb1703'!$G16))))/'[10]hfeb1703'!$A16</f>
        <v>0.01488888888888889</v>
      </c>
      <c r="M15" s="7">
        <f>0.01*(('[11]hfeb2703'!$K16/(0.25*(9-'[11]hfeb2703'!$F16)))+('[11]hfeb2703'!$N16/(0.25*(9-'[11]hfeb2703'!$G16))))/'[11]hfeb2703'!$A16</f>
        <v>0.015421037037037037</v>
      </c>
      <c r="N15" s="7">
        <f>0.01*(('[12]hmar1703'!$K16/(0.25*(9-'[12]hmar1703'!$F16)))+('[12]hmar1703'!$N16/(0.25*(9-'[12]hmar1703'!$G16))))/'[12]hmar1703'!$A16</f>
        <v>0.01596581196581197</v>
      </c>
      <c r="O15" s="7">
        <f>0.01*(('[13]hmar3103'!$K16/(0.25*(9-'[13]hmar3103'!$F16)))+('[13]hmar3103'!$N16/(0.25*(9-'[13]hmar3103'!$G16))))/'[13]hmar3103'!$A16</f>
        <v>0.0426984126984127</v>
      </c>
      <c r="P15" s="7">
        <f>0.01*(('[14]hapr1403'!$K16/(0.25*(9-'[14]hapr1403'!$F16)))+('[14]hapr1403'!$N16/(0.25*(9-'[14]hapr1403'!$G16))))/'[14]hapr1403'!$A16</f>
        <v>0.02</v>
      </c>
      <c r="Q15" s="7">
        <f>0.01*(('[15]hapr2803'!$K16/(0.25*(9-'[15]hapr2803'!$F16)))+('[15]hapr2803'!$N16/(0.25*(9-'[15]hapr2803'!$G16))))/'[15]hapr2803'!$A16</f>
        <v>0.011111111111111112</v>
      </c>
      <c r="R15" s="7">
        <f>0.01*(('[16]hmay1203'!$K16/(0.25*(9-'[16]hmay1203'!$F16)))+('[16]hmay1203'!$N16/(0.25*(9-'[16]hmay1203'!$G16))))/'[16]hmay1203'!$A16</f>
        <v>0.018476190476190476</v>
      </c>
      <c r="S15" s="7">
        <f>0.01*(('[17]hmay2603'!$K16/(0.25*(9-'[17]hmay2603'!$F16)))+('[17]hmay2603'!$N16/(0.25*(9-'[17]hmay2603'!$G16))))/'[17]hmay2603'!$A16</f>
        <v>0.013444444444444445</v>
      </c>
      <c r="T15" s="7">
        <f>0.01*(('[18]hjun0903'!$K16/(0.25*(9-'[18]hjun0903'!$F16)))+('[18]hjun0903'!$N16/(0.25*(9-'[18]hjun0903'!$G16))))/'[18]hjun0903'!$A16</f>
        <v>0.01031111111111111</v>
      </c>
      <c r="U15" s="7">
        <f>0.01*(('[19]hjun2303'!$K16/(0.25*(9-'[19]hjun2303'!$F16)))+('[19]hjun2303'!$N16/(0.25*(9-'[19]hjun2303'!$G16))))/'[19]hjun2303'!$A16</f>
        <v>0.00961904761904762</v>
      </c>
      <c r="V15" s="7">
        <f>0.01*(('[20]hjul0703'!$K16/(0.25*(9-'[20]hjul0703'!$F16)))+('[20]hjul0703'!$N16/(0.25*(9-'[20]hjul0703'!$G16))))/'[20]hjul0703'!$A16</f>
        <v>0.00885925925925926</v>
      </c>
      <c r="W15" s="7">
        <f>0.01*(('[21]hjul1703'!$K16/(0.25*(9-'[21]hjul1703'!$F16)))+('[21]hjul1703'!$N16/(0.25*(9-'[21]hjul1703'!$G16))))/'[21]hjul1703'!$A16</f>
        <v>0.01020952380952381</v>
      </c>
      <c r="X15" s="7">
        <f>0.01*(('[22]haug0403'!$K16/(0.25*(9-'[22]haug0403'!$F16)))+('[22]haug0403'!$N16/(0.25*(9-'[22]haug0403'!$G16))))/'[22]haug0403'!$A16</f>
        <v>0.010966495726495726</v>
      </c>
      <c r="Y15" s="7">
        <f>0.01*(('[23]haug1803'!$K16/(0.25*(9-'[23]haug1803'!$F16)))+('[23]haug1803'!$N16/(0.25*(9-'[23]haug1803'!$G16))))/'[23]haug1803'!$A16</f>
        <v>0.01057142857142857</v>
      </c>
      <c r="Z15" s="7">
        <f>0.01*(('[24]hsep0103'!$K16/(0.25*(9-'[24]hsep0103'!$F16)))+('[24]hsep0103'!$N16/(0.25*(9-'[24]hsep0103'!$G16))))/'[24]hsep0103'!$A16</f>
        <v>0.014222222222222223</v>
      </c>
      <c r="AA15" s="7">
        <f>0.01*(('[25]hsep1603'!$K16/(0.25*(9-'[25]hsep1603'!$F16)))+('[25]hsep1603'!$N16/(0.25*(9-'[25]hsep1603'!$G16))))/'[25]hsep1603'!$A16</f>
        <v>0.022666666666666665</v>
      </c>
      <c r="AB15" s="7">
        <f>0.01*(('[26]hsep2903'!$K16/(0.25*(9-'[26]hsep2903'!$F16)))+('[26]hsep2903'!$N16/(0.25*(9-'[26]hsep2903'!$G16))))/'[26]hsep2903'!$A16</f>
        <v>0.04406444444444444</v>
      </c>
    </row>
    <row r="16" spans="2:28" ht="12">
      <c r="B16" s="5" t="s">
        <v>6</v>
      </c>
      <c r="C16" s="7">
        <f>0.01*(('[1]hoct1402'!$K17/(0.25*(9-'[1]hoct1402'!$F17)))+('[1]hoct1402'!$N17/(0.25*(9-'[1]hoct1402'!$G17))))/'[1]hoct1402'!$A17</f>
        <v>0.01411965811965812</v>
      </c>
      <c r="D16" s="7">
        <f>0.01*(('[2]hoct2802'!$K17/(0.25*(9-'[2]hoct2802'!$F17)))+('[2]hoct2802'!$N17/(0.25*(9-'[2]hoct2802'!$G17))))/'[2]hoct2802'!$A17</f>
        <v>0.02011851851851852</v>
      </c>
      <c r="E16" s="7">
        <f>0.01*(('[3]hnov1102'!$K17/(0.25*(9-'[3]hnov1102'!$F17)))+('[3]hnov1102'!$N17/(0.25*(9-'[3]hnov1102'!$G17))))/'[3]hnov1102'!$A17</f>
        <v>0.014222222222222223</v>
      </c>
      <c r="F16" s="7">
        <f>0.01*(('[4]hnov2502'!$K17/(0.25*(9-'[4]hnov2502'!$F17)))+('[4]hnov2502'!$N17/(0.25*(9-'[4]hnov2502'!$G17))))/'[4]hnov2502'!$A17</f>
        <v>0.011269841269841272</v>
      </c>
      <c r="G16" s="7">
        <f>0.01*(('[5]hdec0902'!$K17/(0.25*(9-'[5]hdec0902'!$F17)))+('[5]hdec0902'!$N17/(0.25*(9-'[5]hdec0902'!$G17))))/'[5]hdec0902'!$A17</f>
        <v>0.01695238095238095</v>
      </c>
      <c r="H16" s="7">
        <f>0.01*(('[6]hdec2302'!$K17/(0.25*(9-'[6]hdec2302'!$F17)))+('[6]hdec2302'!$N17/(0.25*(9-'[6]hdec2302'!$G17))))/'[6]hdec2302'!$A17</f>
        <v>0.006548148148148148</v>
      </c>
      <c r="I16" s="7">
        <f>0.01*(('[7]hjan0603'!$K17/(0.25*(9-'[7]hjan0603'!$F17)))+('[7]hjan0603'!$N17/(0.25*(9-'[7]hjan0603'!$G17))))/'[7]hjan0603'!$A17</f>
        <v>0.027951111111111107</v>
      </c>
      <c r="J16" s="7">
        <f>0.01*(('[8]hjan2003'!$K17/(0.25*(9-'[8]hjan2003'!$F17)))+('[8]hjan2003'!$N17/(0.25*(9-'[8]hjan2003'!$G17))))/'[8]hjan2003'!$A17</f>
        <v>0.013074074074074073</v>
      </c>
      <c r="K16" s="7">
        <f>0.01*(('[9]hfeb0303'!$K17/(0.25*(9-'[9]hfeb0303'!$F17)))+('[9]hfeb0303'!$N17/(0.25*(9-'[9]hfeb0303'!$G17))))/'[9]hfeb0303'!$A17</f>
        <v>0.012230476190476191</v>
      </c>
      <c r="L16" s="7">
        <f>0.01*(('[10]hfeb1703'!$K17/(0.25*(9-'[10]hfeb1703'!$F17)))+('[10]hfeb1703'!$N17/(0.25*(9-'[10]hfeb1703'!$G17))))/'[10]hfeb1703'!$A17</f>
        <v>0.021333333333333336</v>
      </c>
      <c r="M16" s="7">
        <f>0.01*(('[11]hfeb2703'!$K17/(0.25*(9-'[11]hfeb2703'!$F17)))+('[11]hfeb2703'!$N17/(0.25*(9-'[11]hfeb2703'!$G17))))/'[11]hfeb2703'!$A17</f>
        <v>0.013866666666666664</v>
      </c>
      <c r="N16" s="7">
        <f>0.01*(('[12]hmar1703'!$K17/(0.25*(9-'[12]hmar1703'!$F17)))+('[12]hmar1703'!$N17/(0.25*(9-'[12]hmar1703'!$G17))))/'[12]hmar1703'!$A17</f>
        <v>0.020444444444444446</v>
      </c>
      <c r="O16" s="7">
        <f>0.01*(('[13]hmar3103'!$K17/(0.25*(9-'[13]hmar3103'!$F17)))+('[13]hmar3103'!$N17/(0.25*(9-'[13]hmar3103'!$G17))))/'[13]hmar3103'!$A17</f>
        <v>0.07266666666666667</v>
      </c>
      <c r="P16" s="7">
        <f>0.01*(('[14]hapr1403'!$K17/(0.25*(9-'[14]hapr1403'!$F17)))+('[14]hapr1403'!$N17/(0.25*(9-'[14]hapr1403'!$G17))))/'[14]hapr1403'!$A17</f>
        <v>0.029191794871794872</v>
      </c>
      <c r="Q16" s="7">
        <f>0.01*(('[15]hapr2803'!$K17/(0.25*(9-'[15]hapr2803'!$F17)))+('[15]hapr2803'!$N17/(0.25*(9-'[15]hapr2803'!$G17))))/'[15]hapr2803'!$A17</f>
        <v>0.041638888888888885</v>
      </c>
      <c r="R16" s="7">
        <f>0.01*(('[16]hmay1203'!$K17/(0.25*(9-'[16]hmay1203'!$F17)))+('[16]hmay1203'!$N17/(0.25*(9-'[16]hmay1203'!$G17))))/'[16]hmay1203'!$A17</f>
        <v>0.0186031746031746</v>
      </c>
      <c r="S16" s="7">
        <f>0.01*(('[17]hmay2603'!$K17/(0.25*(9-'[17]hmay2603'!$F17)))+('[17]hmay2603'!$N17/(0.25*(9-'[17]hmay2603'!$G17))))/'[17]hmay2603'!$A17</f>
        <v>0.018650370370370373</v>
      </c>
      <c r="T16" s="7">
        <f>0.01*(('[18]hjun0903'!$K17/(0.25*(9-'[18]hjun0903'!$F17)))+('[18]hjun0903'!$N17/(0.25*(9-'[18]hjun0903'!$G17))))/'[18]hjun0903'!$A17</f>
        <v>0.012533333333333332</v>
      </c>
      <c r="U16" s="7">
        <f>0.01*(('[19]hjun2303'!$K17/(0.25*(9-'[19]hjun2303'!$F17)))+('[19]hjun2303'!$N17/(0.25*(9-'[19]hjun2303'!$G17))))/'[19]hjun2303'!$A17</f>
        <v>0.006761904761904762</v>
      </c>
      <c r="V16" s="7">
        <f>0.01*(('[20]hjul0703'!$K17/(0.25*(9-'[20]hjul0703'!$F17)))+('[20]hjul0703'!$N17/(0.25*(9-'[20]hjul0703'!$G17))))/'[20]hjul0703'!$A17</f>
        <v>0.012810666666666665</v>
      </c>
      <c r="W16" s="7">
        <f>0.01*(('[21]hjul1703'!$K17/(0.25*(9-'[21]hjul1703'!$F17)))+('[21]hjul1703'!$N17/(0.25*(9-'[21]hjul1703'!$G17))))/'[21]hjul1703'!$A17</f>
        <v>0.013169523809523812</v>
      </c>
      <c r="X16" s="7">
        <f>0.01*(('[22]haug0403'!$K17/(0.25*(9-'[22]haug0403'!$F17)))+('[22]haug0403'!$N17/(0.25*(9-'[22]haug0403'!$G17))))/'[22]haug0403'!$A17</f>
        <v>0.012021880341880342</v>
      </c>
      <c r="Y16" s="7">
        <f>0.01*(('[23]haug1803'!$K17/(0.25*(9-'[23]haug1803'!$F17)))+('[23]haug1803'!$N17/(0.25*(9-'[23]haug1803'!$G17))))/'[23]haug1803'!$A17</f>
        <v>0.010097142857142858</v>
      </c>
      <c r="Z16" s="7">
        <f>0.01*(('[24]hsep0103'!$K17/(0.25*(9-'[24]hsep0103'!$F17)))+('[24]hsep0103'!$N17/(0.25*(9-'[24]hsep0103'!$G17))))/'[24]hsep0103'!$A17</f>
        <v>0.016481269841269842</v>
      </c>
      <c r="AA16" s="7">
        <f>0.01*(('[25]hsep1603'!$K17/(0.25*(9-'[25]hsep1603'!$F17)))+('[25]hsep1603'!$N17/(0.25*(9-'[25]hsep1603'!$G17))))/'[25]hsep1603'!$A17</f>
        <v>0.01927777777777778</v>
      </c>
      <c r="AB16" s="7">
        <f>0.01*(('[26]hsep2903'!$K17/(0.25*(9-'[26]hsep2903'!$F17)))+('[26]hsep2903'!$N17/(0.25*(9-'[26]hsep2903'!$G17))))/'[26]hsep2903'!$A17</f>
        <v>0.04337037037037037</v>
      </c>
    </row>
    <row r="17" spans="2:28" ht="12">
      <c r="B17" s="5" t="s">
        <v>7</v>
      </c>
      <c r="C17" s="7">
        <f>0.01*(('[1]hoct1402'!$K18/(0.25*(9-'[1]hoct1402'!$F18)))+('[1]hoct1402'!$N18/(0.25*(9-'[1]hoct1402'!$G18))))/'[1]hoct1402'!$A18</f>
        <v>0.016266666666666665</v>
      </c>
      <c r="D17" s="7">
        <f>0.01*(('[2]hoct2802'!$K18/(0.25*(9-'[2]hoct2802'!$F18)))+('[2]hoct2802'!$N18/(0.25*(9-'[2]hoct2802'!$G18))))/'[2]hoct2802'!$A18</f>
        <v>0.022153846153846152</v>
      </c>
      <c r="E17" s="7">
        <f>0.01*(('[3]hnov1102'!$K18/(0.25*(9-'[3]hnov1102'!$F18)))+('[3]hnov1102'!$N18/(0.25*(9-'[3]hnov1102'!$G18))))/'[3]hnov1102'!$A18</f>
        <v>0.01888888888888889</v>
      </c>
      <c r="F17" s="7">
        <f>0.01*(('[4]hnov2502'!$K18/(0.25*(9-'[4]hnov2502'!$F18)))+('[4]hnov2502'!$N18/(0.25*(9-'[4]hnov2502'!$G18))))/'[4]hnov2502'!$A18</f>
        <v>0.015238095238095236</v>
      </c>
      <c r="G17" s="7">
        <f>0.01*(('[5]hdec0902'!$K18/(0.25*(9-'[5]hdec0902'!$F18)))+('[5]hdec0902'!$N18/(0.25*(9-'[5]hdec0902'!$G18))))/'[5]hdec0902'!$A18</f>
        <v>0.016983492063492065</v>
      </c>
      <c r="H17" s="7">
        <f>0.01*(('[6]hdec2302'!$K18/(0.25*(9-'[6]hdec2302'!$F18)))+('[6]hdec2302'!$N18/(0.25*(9-'[6]hdec2302'!$G18))))/'[6]hdec2302'!$A18</f>
        <v>0.008285714285714287</v>
      </c>
      <c r="I17" s="7">
        <f>0.01*(('[7]hjan0603'!$K18/(0.25*(9-'[7]hjan0603'!$F18)))+('[7]hjan0603'!$N18/(0.25*(9-'[7]hjan0603'!$G18))))/'[7]hjan0603'!$A18</f>
        <v>0.014984126984126985</v>
      </c>
      <c r="J17" s="7">
        <f>0.01*(('[8]hjan2003'!$K18/(0.25*(9-'[8]hjan2003'!$F18)))+('[8]hjan2003'!$N18/(0.25*(9-'[8]hjan2003'!$G18))))/'[8]hjan2003'!$A18</f>
        <v>0.012603174603174604</v>
      </c>
      <c r="K17" s="7">
        <f>0.01*(('[9]hfeb0303'!$K18/(0.25*(9-'[9]hfeb0303'!$F18)))+('[9]hfeb0303'!$N18/(0.25*(9-'[9]hfeb0303'!$G18))))/'[9]hfeb0303'!$A18</f>
        <v>0.011492063492063493</v>
      </c>
      <c r="L17" s="7">
        <f>0.01*(('[10]hfeb1703'!$K18/(0.25*(9-'[10]hfeb1703'!$F18)))+('[10]hfeb1703'!$N18/(0.25*(9-'[10]hfeb1703'!$G18))))/'[10]hfeb1703'!$A18</f>
        <v>0.010031746031746032</v>
      </c>
      <c r="M17" s="7">
        <f>0.01*(('[11]hfeb2703'!$K18/(0.25*(9-'[11]hfeb2703'!$F18)))+('[11]hfeb2703'!$N18/(0.25*(9-'[11]hfeb2703'!$G18))))/'[11]hfeb2703'!$A18</f>
        <v>0.008899393939393938</v>
      </c>
      <c r="N17" s="7">
        <f>0.01*(('[12]hmar1703'!$K18/(0.25*(9-'[12]hmar1703'!$F18)))+('[12]hmar1703'!$N18/(0.25*(9-'[12]hmar1703'!$G18))))/'[12]hmar1703'!$A18</f>
        <v>0.015111111111111112</v>
      </c>
      <c r="O17" s="7">
        <f>0.01*(('[13]hmar3103'!$K18/(0.25*(9-'[13]hmar3103'!$F18)))+('[13]hmar3103'!$N18/(0.25*(9-'[13]hmar3103'!$G18))))/'[13]hmar3103'!$A18</f>
        <v>0.044349206349206347</v>
      </c>
      <c r="P17" s="7">
        <f>0.01*(('[14]hapr1403'!$K18/(0.25*(9-'[14]hapr1403'!$F18)))+('[14]hapr1403'!$N18/(0.25*(9-'[14]hapr1403'!$G18))))/'[14]hapr1403'!$A18</f>
        <v>0.036207619047619044</v>
      </c>
      <c r="Q17" s="7">
        <f>0.01*(('[15]hapr2803'!$K18/(0.25*(9-'[15]hapr2803'!$F18)))+('[15]hapr2803'!$N18/(0.25*(9-'[15]hapr2803'!$G18))))/'[15]hapr2803'!$A18</f>
        <v>0.012761904761904763</v>
      </c>
      <c r="R17" s="7">
        <f>0.01*(('[16]hmay1203'!$K18/(0.25*(9-'[16]hmay1203'!$F18)))+('[16]hmay1203'!$N18/(0.25*(9-'[16]hmay1203'!$G18))))/'[16]hmay1203'!$A18</f>
        <v>0.013523809523809525</v>
      </c>
      <c r="S17" s="7">
        <f>0.01*(('[17]hmay2603'!$K18/(0.25*(9-'[17]hmay2603'!$F18)))+('[17]hmay2603'!$N18/(0.25*(9-'[17]hmay2603'!$G18))))/'[17]hmay2603'!$A18</f>
        <v>0.018014814814814817</v>
      </c>
      <c r="T17" s="7">
        <f>0.01*(('[18]hjun0903'!$K18/(0.25*(9-'[18]hjun0903'!$F18)))+('[18]hjun0903'!$N18/(0.25*(9-'[18]hjun0903'!$G18))))/'[18]hjun0903'!$A18</f>
        <v>0.017642393162393164</v>
      </c>
      <c r="U17" s="7">
        <f>0.01*(('[19]hjun2303'!$K18/(0.25*(9-'[19]hjun2303'!$F18)))+('[19]hjun2303'!$N18/(0.25*(9-'[19]hjun2303'!$G18))))/'[19]hjun2303'!$A18</f>
        <v>0.01160857142857143</v>
      </c>
      <c r="V17" s="7">
        <f>0.01*(('[20]hjul0703'!$K18/(0.25*(9-'[20]hjul0703'!$F18)))+('[20]hjul0703'!$N18/(0.25*(9-'[20]hjul0703'!$G18))))/'[20]hjul0703'!$A18</f>
        <v>0.010251851851851852</v>
      </c>
      <c r="W17" s="7">
        <f>0.01*(('[21]hjul1703'!$K18/(0.25*(9-'[21]hjul1703'!$F18)))+('[21]hjul1703'!$N18/(0.25*(9-'[21]hjul1703'!$G18))))/'[21]hjul1703'!$A18</f>
        <v>0.017185185185185182</v>
      </c>
      <c r="X17" s="7">
        <f>0.01*(('[22]haug0403'!$K18/(0.25*(9-'[22]haug0403'!$F18)))+('[22]haug0403'!$N18/(0.25*(9-'[22]haug0403'!$G18))))/'[22]haug0403'!$A18</f>
        <v>0.01268493827160494</v>
      </c>
      <c r="Y17" s="7">
        <f>0.01*(('[23]haug1803'!$K18/(0.25*(9-'[23]haug1803'!$F18)))+('[23]haug1803'!$N18/(0.25*(9-'[23]haug1803'!$G18))))/'[23]haug1803'!$A18</f>
        <v>0.01078984126984127</v>
      </c>
      <c r="Z17" s="7">
        <f>0.01*(('[24]hsep0103'!$K18/(0.25*(9-'[24]hsep0103'!$F18)))+('[24]hsep0103'!$N18/(0.25*(9-'[24]hsep0103'!$G18))))/'[24]hsep0103'!$A18</f>
        <v>0.015873015873015872</v>
      </c>
      <c r="AA17" s="7">
        <f>0.01*(('[25]hsep1603'!$K18/(0.25*(9-'[25]hsep1603'!$F18)))+('[25]hsep1603'!$N18/(0.25*(9-'[25]hsep1603'!$G18))))/'[25]hsep1603'!$A18</f>
        <v>0.010912296296296297</v>
      </c>
      <c r="AB17" s="7">
        <f>0.01*(('[26]hsep2903'!$K18/(0.25*(9-'[26]hsep2903'!$F18)))+('[26]hsep2903'!$N18/(0.25*(9-'[26]hsep2903'!$G18))))/'[26]hsep2903'!$A18</f>
        <v>0.04331623931623932</v>
      </c>
    </row>
    <row r="18" spans="2:28" ht="12">
      <c r="B18" s="5" t="s">
        <v>8</v>
      </c>
      <c r="C18" s="7">
        <f>0.01*(('[1]hoct1402'!$K19/(0.25*(9-'[1]hoct1402'!$F19)))+('[1]hoct1402'!$N19/(0.25*(9-'[1]hoct1402'!$G19))))/'[1]hoct1402'!$A19</f>
        <v>0.0202962962962963</v>
      </c>
      <c r="D18" s="7">
        <f>0.01*(('[2]hoct2802'!$K19/(0.25*(9-'[2]hoct2802'!$F19)))+('[2]hoct2802'!$N19/(0.25*(9-'[2]hoct2802'!$G19))))/'[2]hoct2802'!$A19</f>
        <v>0.023585185185185185</v>
      </c>
      <c r="E18" s="7">
        <f>0.01*(('[3]hnov1102'!$K19/(0.25*(9-'[3]hnov1102'!$F19)))+('[3]hnov1102'!$N19/(0.25*(9-'[3]hnov1102'!$G19))))/'[3]hnov1102'!$A19</f>
        <v>0.018781111111111113</v>
      </c>
      <c r="F18" s="7">
        <f>0.01*(('[4]hnov2502'!$K19/(0.25*(9-'[4]hnov2502'!$F19)))+('[4]hnov2502'!$N19/(0.25*(9-'[4]hnov2502'!$G19))))/'[4]hnov2502'!$A19</f>
        <v>0.020920634920634923</v>
      </c>
      <c r="G18" s="7">
        <f>0.01*(('[5]hdec0902'!$K19/(0.25*(9-'[5]hdec0902'!$F19)))+('[5]hdec0902'!$N19/(0.25*(9-'[5]hdec0902'!$G19))))/'[5]hdec0902'!$A19</f>
        <v>0.05622222222222222</v>
      </c>
      <c r="H18" s="7">
        <f>0.01*(('[6]hdec2302'!$K19/(0.25*(9-'[6]hdec2302'!$F19)))+('[6]hdec2302'!$N19/(0.25*(9-'[6]hdec2302'!$G19))))/'[6]hdec2302'!$A19</f>
        <v>0.010103703703703705</v>
      </c>
      <c r="I18" s="7">
        <f>0.01*(('[7]hjan0603'!$K19/(0.25*(9-'[7]hjan0603'!$F19)))+('[7]hjan0603'!$N19/(0.25*(9-'[7]hjan0603'!$G19))))/'[7]hjan0603'!$A19</f>
        <v>0.02314285714285715</v>
      </c>
      <c r="J18" s="7">
        <f>0.01*(('[8]hjan2003'!$K19/(0.25*(9-'[8]hjan2003'!$F19)))+('[8]hjan2003'!$N19/(0.25*(9-'[8]hjan2003'!$G19))))/'[8]hjan2003'!$A19</f>
        <v>0.017333333333333336</v>
      </c>
      <c r="K18" s="7">
        <f>0.01*(('[9]hfeb0303'!$K19/(0.25*(9-'[9]hfeb0303'!$F19)))+('[9]hfeb0303'!$N19/(0.25*(9-'[9]hfeb0303'!$G19))))/'[9]hfeb0303'!$A19</f>
        <v>0.017206349206349208</v>
      </c>
      <c r="L18" s="7">
        <f>0.01*(('[10]hfeb1703'!$K19/(0.25*(9-'[10]hfeb1703'!$F19)))+('[10]hfeb1703'!$N19/(0.25*(9-'[10]hfeb1703'!$G19))))/'[10]hfeb1703'!$A19</f>
        <v>0.01994920634920635</v>
      </c>
      <c r="M18" s="7">
        <f>0.01*(('[11]hfeb2703'!$K19/(0.25*(9-'[11]hfeb2703'!$F19)))+('[11]hfeb2703'!$N19/(0.25*(9-'[11]hfeb2703'!$G19))))/'[11]hfeb2703'!$A19</f>
        <v>0.013572649572649574</v>
      </c>
      <c r="N18" s="7">
        <f>0.01*(('[12]hmar1703'!$K19/(0.25*(9-'[12]hmar1703'!$F19)))+('[12]hmar1703'!$N19/(0.25*(9-'[12]hmar1703'!$G19))))/'[12]hmar1703'!$A19</f>
        <v>0.027644444444444447</v>
      </c>
      <c r="O18" s="7">
        <f>0.01*(('[13]hmar3103'!$K19/(0.25*(9-'[13]hmar3103'!$F19)))+('[13]hmar3103'!$N19/(0.25*(9-'[13]hmar3103'!$G19))))/'[13]hmar3103'!$A19</f>
        <v>0.05673015873015873</v>
      </c>
      <c r="P18" s="7">
        <f>0.01*(('[14]hapr1403'!$K19/(0.25*(9-'[14]hapr1403'!$F19)))+('[14]hapr1403'!$N19/(0.25*(9-'[14]hapr1403'!$G19))))/'[14]hapr1403'!$A19</f>
        <v>0.019841269841269844</v>
      </c>
      <c r="Q18" s="7">
        <f>0.01*(('[15]hapr2803'!$K19/(0.25*(9-'[15]hapr2803'!$F19)))+('[15]hapr2803'!$N19/(0.25*(9-'[15]hapr2803'!$G19))))/'[15]hapr2803'!$A19</f>
        <v>0.022</v>
      </c>
      <c r="R18" s="7">
        <f>0.01*(('[16]hmay1203'!$K19/(0.25*(9-'[16]hmay1203'!$F19)))+('[16]hmay1203'!$N19/(0.25*(9-'[16]hmay1203'!$G19))))/'[16]hmay1203'!$A19</f>
        <v>0.019973856209150327</v>
      </c>
      <c r="S18" s="7">
        <f>0.01*(('[17]hmay2603'!$K19/(0.25*(9-'[17]hmay2603'!$F19)))+('[17]hmay2603'!$N19/(0.25*(9-'[17]hmay2603'!$G19))))/'[17]hmay2603'!$A19</f>
        <v>0.01562962962962963</v>
      </c>
      <c r="T18" s="7">
        <f>0.01*(('[18]hjun0903'!$K19/(0.25*(9-'[18]hjun0903'!$F19)))+('[18]hjun0903'!$N19/(0.25*(9-'[18]hjun0903'!$G19))))/'[18]hjun0903'!$A19</f>
        <v>0.016603174603174602</v>
      </c>
      <c r="U18" s="7">
        <f>0.01*(('[19]hjun2303'!$K19/(0.25*(9-'[19]hjun2303'!$F19)))+('[19]hjun2303'!$N19/(0.25*(9-'[19]hjun2303'!$G19))))/'[19]hjun2303'!$A19</f>
        <v>0.012997606837606838</v>
      </c>
      <c r="V18" s="7">
        <f>0.01*(('[20]hjul0703'!$K19/(0.25*(9-'[20]hjul0703'!$F19)))+('[20]hjul0703'!$N19/(0.25*(9-'[20]hjul0703'!$G19))))/'[20]hjul0703'!$A19</f>
        <v>0.01596581196581197</v>
      </c>
      <c r="W18" s="7">
        <f>0.01*(('[21]hjul1703'!$K19/(0.25*(9-'[21]hjul1703'!$F19)))+('[21]hjul1703'!$N19/(0.25*(9-'[21]hjul1703'!$G19))))/'[21]hjul1703'!$A19</f>
        <v>0.01061437908496732</v>
      </c>
      <c r="X18" s="7">
        <f>0.01*(('[22]haug0403'!$K19/(0.25*(9-'[22]haug0403'!$F19)))+('[22]haug0403'!$N19/(0.25*(9-'[22]haug0403'!$G19))))/'[22]haug0403'!$A19</f>
        <v>0.013481481481481481</v>
      </c>
      <c r="Y18" s="7">
        <f>0.01*(('[23]haug1803'!$K19/(0.25*(9-'[23]haug1803'!$F19)))+('[23]haug1803'!$N19/(0.25*(9-'[23]haug1803'!$G19))))/'[23]haug1803'!$A19</f>
        <v>0.01569777777777778</v>
      </c>
      <c r="Z18" s="7">
        <f>0.01*(('[24]hsep0103'!$K19/(0.25*(9-'[24]hsep0103'!$F19)))+('[24]hsep0103'!$N19/(0.25*(9-'[24]hsep0103'!$G19))))/'[24]hsep0103'!$A19</f>
        <v>0.014539682539682538</v>
      </c>
      <c r="AA18" s="7">
        <f>0.01*(('[25]hsep1603'!$K19/(0.25*(9-'[25]hsep1603'!$F19)))+('[25]hsep1603'!$N19/(0.25*(9-'[25]hsep1603'!$G19))))/'[25]hsep1603'!$A19</f>
        <v>0.03199525925925926</v>
      </c>
      <c r="AB18" s="7">
        <f>0.01*(('[26]hsep2903'!$K19/(0.25*(9-'[26]hsep2903'!$F19)))+('[26]hsep2903'!$N19/(0.25*(9-'[26]hsep2903'!$G19))))/'[26]hsep2903'!$A19</f>
        <v>0.03634632478632478</v>
      </c>
    </row>
    <row r="19" spans="2:28" ht="12">
      <c r="B19" s="5" t="s">
        <v>9</v>
      </c>
      <c r="C19" s="7">
        <f>0.01*(('[1]hoct1402'!$K20/(0.25*(9-'[1]hoct1402'!$F20)))+('[1]hoct1402'!$N20/(0.25*(9-'[1]hoct1402'!$G20))))/'[1]hoct1402'!$A20</f>
        <v>0.025748148148148152</v>
      </c>
      <c r="D19" s="7">
        <f>0.01*(('[2]hoct2802'!$K20/(0.25*(9-'[2]hoct2802'!$F20)))+('[2]hoct2802'!$N20/(0.25*(9-'[2]hoct2802'!$G20))))/'[2]hoct2802'!$A20</f>
        <v>0.03736752136752137</v>
      </c>
      <c r="E19" s="7">
        <f>0.01*(('[3]hnov1102'!$K20/(0.25*(9-'[3]hnov1102'!$F20)))+('[3]hnov1102'!$N20/(0.25*(9-'[3]hnov1102'!$G20))))/'[3]hnov1102'!$A20</f>
        <v>0.03822222222222222</v>
      </c>
      <c r="F19" s="7">
        <f>0.01*(('[4]hnov2502'!$K20/(0.25*(9-'[4]hnov2502'!$F20)))+('[4]hnov2502'!$N20/(0.25*(9-'[4]hnov2502'!$G20))))/'[4]hnov2502'!$A20</f>
        <v>0.018285714285714287</v>
      </c>
      <c r="G19" s="7">
        <f>0.01*(('[5]hdec0902'!$K20/(0.25*(9-'[5]hdec0902'!$F20)))+('[5]hdec0902'!$N20/(0.25*(9-'[5]hdec0902'!$G20))))/'[5]hdec0902'!$A20</f>
        <v>0.016222222222222225</v>
      </c>
      <c r="H19" s="7">
        <f>0.01*(('[6]hdec2302'!$K20/(0.25*(9-'[6]hdec2302'!$F20)))+('[6]hdec2302'!$N20/(0.25*(9-'[6]hdec2302'!$G20))))/'[6]hdec2302'!$A20</f>
        <v>0.03427777777777778</v>
      </c>
      <c r="I19" s="7">
        <f>0.01*(('[7]hjan0603'!$K20/(0.25*(9-'[7]hjan0603'!$F20)))+('[7]hjan0603'!$N20/(0.25*(9-'[7]hjan0603'!$G20))))/'[7]hjan0603'!$A20</f>
        <v>0.026126984126984127</v>
      </c>
      <c r="J19" s="7">
        <f>0.01*(('[8]hjan2003'!$K20/(0.25*(9-'[8]hjan2003'!$F20)))+('[8]hjan2003'!$N20/(0.25*(9-'[8]hjan2003'!$G20))))/'[8]hjan2003'!$A20</f>
        <v>0.009851851851851853</v>
      </c>
      <c r="K19" s="7">
        <f>0.01*(('[9]hfeb0303'!$K20/(0.25*(9-'[9]hfeb0303'!$F20)))+('[9]hfeb0303'!$N20/(0.25*(9-'[9]hfeb0303'!$G20))))/'[9]hfeb0303'!$A20</f>
        <v>0.015418803418803419</v>
      </c>
      <c r="L19" s="7">
        <f>0.01*(('[10]hfeb1703'!$K20/(0.25*(9-'[10]hfeb1703'!$F20)))+('[10]hfeb1703'!$N20/(0.25*(9-'[10]hfeb1703'!$G20))))/'[10]hfeb1703'!$A20</f>
        <v>0.034074074074074076</v>
      </c>
      <c r="M19" s="7">
        <f>0.01*(('[11]hfeb2703'!$K20/(0.25*(9-'[11]hfeb2703'!$F20)))+('[11]hfeb2703'!$N20/(0.25*(9-'[11]hfeb2703'!$G20))))/'[11]hfeb2703'!$A20</f>
        <v>0.01446153846153846</v>
      </c>
      <c r="N19" s="7">
        <f>0.01*(('[12]hmar1703'!$K20/(0.25*(9-'[12]hmar1703'!$F20)))+('[12]hmar1703'!$N20/(0.25*(9-'[12]hmar1703'!$G20))))/'[12]hmar1703'!$A20</f>
        <v>0.040714074074074076</v>
      </c>
      <c r="O19" s="7">
        <f>0.01*(('[13]hmar3103'!$K20/(0.25*(9-'[13]hmar3103'!$F20)))+('[13]hmar3103'!$N20/(0.25*(9-'[13]hmar3103'!$G20))))/'[13]hmar3103'!$A20</f>
        <v>0.0756215873015873</v>
      </c>
      <c r="P19" s="7">
        <f>0.01*(('[14]hapr1403'!$K20/(0.25*(9-'[14]hapr1403'!$F20)))+('[14]hapr1403'!$N20/(0.25*(9-'[14]hapr1403'!$G20))))/'[14]hapr1403'!$A20</f>
        <v>0.02376068376068376</v>
      </c>
      <c r="Q19" s="7">
        <f>0.01*(('[15]hapr2803'!$K20/(0.25*(9-'[15]hapr2803'!$F20)))+('[15]hapr2803'!$N20/(0.25*(9-'[15]hapr2803'!$G20))))/'[15]hapr2803'!$A20</f>
        <v>0.006349206349206349</v>
      </c>
      <c r="R19" s="7">
        <f>0.01*(('[16]hmay1203'!$K20/(0.25*(9-'[16]hmay1203'!$F20)))+('[16]hmay1203'!$N20/(0.25*(9-'[16]hmay1203'!$G20))))/'[16]hmay1203'!$A20</f>
        <v>0.017212500000000002</v>
      </c>
      <c r="S19" s="7">
        <f>0.01*(('[17]hmay2603'!$K20/(0.25*(9-'[17]hmay2603'!$F20)))+('[17]hmay2603'!$N20/(0.25*(9-'[17]hmay2603'!$G20))))/'[17]hmay2603'!$A20</f>
        <v>0.014872478632478635</v>
      </c>
      <c r="T19" s="7">
        <f>0.01*(('[18]hjun0903'!$K20/(0.25*(9-'[18]hjun0903'!$F20)))+('[18]hjun0903'!$N20/(0.25*(9-'[18]hjun0903'!$G20))))/'[18]hjun0903'!$A20</f>
        <v>0.019555555555555555</v>
      </c>
      <c r="U19" s="7">
        <f>0.01*(('[19]hjun2303'!$K20/(0.25*(9-'[19]hjun2303'!$F20)))+('[19]hjun2303'!$N20/(0.25*(9-'[19]hjun2303'!$G20))))/'[19]hjun2303'!$A20</f>
        <v>0.011142857142857145</v>
      </c>
      <c r="V19" s="7">
        <f>0.01*(('[20]hjul0703'!$K20/(0.25*(9-'[20]hjul0703'!$F20)))+('[20]hjul0703'!$N20/(0.25*(9-'[20]hjul0703'!$G20))))/'[20]hjul0703'!$A20</f>
        <v>0.011768888888888888</v>
      </c>
      <c r="W19" s="7">
        <f>0.01*(('[21]hjul1703'!$K20/(0.25*(9-'[21]hjul1703'!$F20)))+('[21]hjul1703'!$N20/(0.25*(9-'[21]hjul1703'!$G20))))/'[21]hjul1703'!$A20</f>
        <v>0.01370940170940171</v>
      </c>
      <c r="X19" s="7">
        <f>0.01*(('[22]haug0403'!$K20/(0.25*(9-'[22]haug0403'!$F20)))+('[22]haug0403'!$N20/(0.25*(9-'[22]haug0403'!$G20))))/'[22]haug0403'!$A20</f>
        <v>0.009492063492063493</v>
      </c>
      <c r="Y19" s="7">
        <f>0.01*(('[23]haug1803'!$K20/(0.25*(9-'[23]haug1803'!$F20)))+('[23]haug1803'!$N20/(0.25*(9-'[23]haug1803'!$G20))))/'[23]haug1803'!$A20</f>
        <v>0.006920634920634922</v>
      </c>
      <c r="Z19" s="7">
        <f>0.01*(('[24]hsep0103'!$K20/(0.25*(9-'[24]hsep0103'!$F20)))+('[24]hsep0103'!$N20/(0.25*(9-'[24]hsep0103'!$G20))))/'[24]hsep0103'!$A20</f>
        <v>0.015463174603174605</v>
      </c>
      <c r="AA19" s="7">
        <f>0.01*(('[25]hsep1603'!$K20/(0.25*(9-'[25]hsep1603'!$F20)))+('[25]hsep1603'!$N20/(0.25*(9-'[25]hsep1603'!$G20))))/'[25]hsep1603'!$A20</f>
        <v>0.015269841269841272</v>
      </c>
      <c r="AB19" s="7">
        <f>0.01*(('[26]hsep2903'!$K20/(0.25*(9-'[26]hsep2903'!$F20)))+('[26]hsep2903'!$N20/(0.25*(9-'[26]hsep2903'!$G20))))/'[26]hsep2903'!$A20</f>
        <v>0.021206349206349204</v>
      </c>
    </row>
    <row r="20" spans="2:28" ht="12">
      <c r="B20" s="5" t="s">
        <v>10</v>
      </c>
      <c r="C20" s="7">
        <f>0.01*(('[1]hoct1402'!$K21/(0.25*(9-'[1]hoct1402'!$F21)))+('[1]hoct1402'!$N21/(0.25*(9-'[1]hoct1402'!$G21))))/'[1]hoct1402'!$A21</f>
        <v>0.019944444444444445</v>
      </c>
      <c r="D20" s="7">
        <f>0.01*(('[2]hoct2802'!$K21/(0.25*(9-'[2]hoct2802'!$F21)))+('[2]hoct2802'!$N21/(0.25*(9-'[2]hoct2802'!$G21))))/'[2]hoct2802'!$A21</f>
        <v>0.01688888888888889</v>
      </c>
      <c r="E20" s="7">
        <f>0.01*(('[3]hnov1102'!$K21/(0.25*(9-'[3]hnov1102'!$F21)))+('[3]hnov1102'!$N21/(0.25*(9-'[3]hnov1102'!$G21))))/'[3]hnov1102'!$A21</f>
        <v>0.014700854700854702</v>
      </c>
      <c r="F20" s="7">
        <f>0.01*(('[4]hnov2502'!$K21/(0.25*(9-'[4]hnov2502'!$F21)))+('[4]hnov2502'!$N21/(0.25*(9-'[4]hnov2502'!$G21))))/'[4]hnov2502'!$A21</f>
        <v>0.015682539682539683</v>
      </c>
      <c r="G20" s="7">
        <f>0.01*(('[5]hdec0902'!$K21/(0.25*(9-'[5]hdec0902'!$F21)))+('[5]hdec0902'!$N21/(0.25*(9-'[5]hdec0902'!$G21))))/'[5]hdec0902'!$A21</f>
        <v>0.018063492063492063</v>
      </c>
      <c r="H20" s="7">
        <f>0.01*(('[6]hdec2302'!$K21/(0.25*(9-'[6]hdec2302'!$F21)))+('[6]hdec2302'!$N21/(0.25*(9-'[6]hdec2302'!$G21))))/'[6]hdec2302'!$A21</f>
        <v>0.005748148148148147</v>
      </c>
      <c r="I20" s="7">
        <f>0.01*(('[7]hjan0603'!$K21/(0.25*(9-'[7]hjan0603'!$F21)))+('[7]hjan0603'!$N21/(0.25*(9-'[7]hjan0603'!$G21))))/'[7]hjan0603'!$A21</f>
        <v>0.015257142857142858</v>
      </c>
      <c r="J20" s="7">
        <f>0.01*(('[8]hjan2003'!$K21/(0.25*(9-'[8]hjan2003'!$F21)))+('[8]hjan2003'!$N21/(0.25*(9-'[8]hjan2003'!$G21))))/'[8]hjan2003'!$A21</f>
        <v>0.009606837606837608</v>
      </c>
      <c r="K20" s="7">
        <f>0.01*(('[9]hfeb0303'!$K21/(0.25*(9-'[9]hfeb0303'!$F21)))+('[9]hfeb0303'!$N21/(0.25*(9-'[9]hfeb0303'!$G21))))/'[9]hfeb0303'!$A21</f>
        <v>0.008571428571428572</v>
      </c>
      <c r="L20" s="7">
        <f>0.01*(('[10]hfeb1703'!$K21/(0.25*(9-'[10]hfeb1703'!$F21)))+('[10]hfeb1703'!$N21/(0.25*(9-'[10]hfeb1703'!$G21))))/'[10]hfeb1703'!$A21</f>
        <v>0.016793650793650795</v>
      </c>
      <c r="M20" s="7">
        <f>0.01*(('[11]hfeb2703'!$K21/(0.25*(9-'[11]hfeb2703'!$F21)))+('[11]hfeb2703'!$N21/(0.25*(9-'[11]hfeb2703'!$G21))))/'[11]hfeb2703'!$A21</f>
        <v>0.03470707070707071</v>
      </c>
      <c r="N20" s="7">
        <f>0.01*(('[12]hmar1703'!$K21/(0.25*(9-'[12]hmar1703'!$F21)))+('[12]hmar1703'!$N21/(0.25*(9-'[12]hmar1703'!$G21))))/'[12]hmar1703'!$A21</f>
        <v>0.014640522875816995</v>
      </c>
      <c r="O20" s="7">
        <f>0.01*(('[13]hmar3103'!$K21/(0.25*(9-'[13]hmar3103'!$F21)))+('[13]hmar3103'!$N21/(0.25*(9-'[13]hmar3103'!$G21))))/'[13]hmar3103'!$A21</f>
        <v>0.03647619047619048</v>
      </c>
      <c r="P20" s="7">
        <f>0.01*(('[14]hapr1403'!$K21/(0.25*(9-'[14]hapr1403'!$F21)))+('[14]hapr1403'!$N21/(0.25*(9-'[14]hapr1403'!$G21))))/'[14]hapr1403'!$A21</f>
        <v>0.027841269841269844</v>
      </c>
      <c r="Q20" s="7">
        <f>0.01*(('[15]hapr2803'!$K21/(0.25*(9-'[15]hapr2803'!$F21)))+('[15]hapr2803'!$N21/(0.25*(9-'[15]hapr2803'!$G21))))/'[15]hapr2803'!$A21</f>
        <v>0.01034920634920635</v>
      </c>
      <c r="R20" s="7">
        <f>0.01*(('[16]hmay1203'!$K21/(0.25*(9-'[16]hmay1203'!$F21)))+('[16]hmay1203'!$N21/(0.25*(9-'[16]hmay1203'!$G21))))/'[16]hmay1203'!$A21</f>
        <v>0.01579259259259259</v>
      </c>
      <c r="S20" s="7">
        <f>0.01*(('[17]hmay2603'!$K21/(0.25*(9-'[17]hmay2603'!$F21)))+('[17]hmay2603'!$N21/(0.25*(9-'[17]hmay2603'!$G21))))/'[17]hmay2603'!$A21</f>
        <v>0.013760317460317462</v>
      </c>
      <c r="T20" s="7">
        <f>0.01*(('[18]hjun0903'!$K21/(0.25*(9-'[18]hjun0903'!$F21)))+('[18]hjun0903'!$N21/(0.25*(9-'[18]hjun0903'!$G21))))/'[18]hjun0903'!$A21</f>
        <v>0.010735042735042737</v>
      </c>
      <c r="U20" s="7">
        <f>0.01*(('[19]hjun2303'!$K21/(0.25*(9-'[19]hjun2303'!$F21)))+('[19]hjun2303'!$N21/(0.25*(9-'[19]hjun2303'!$G21))))/'[19]hjun2303'!$A21</f>
        <v>0.007174603174603175</v>
      </c>
      <c r="V20" s="7">
        <f>0.01*(('[20]hjul0703'!$K21/(0.25*(9-'[20]hjul0703'!$F21)))+('[20]hjul0703'!$N21/(0.25*(9-'[20]hjul0703'!$G21))))/'[20]hjul0703'!$A21</f>
        <v>0.011555555555555553</v>
      </c>
      <c r="W20" s="7">
        <f>0.01*(('[21]hjul1703'!$K21/(0.25*(9-'[21]hjul1703'!$F21)))+('[21]hjul1703'!$N21/(0.25*(9-'[21]hjul1703'!$G21))))/'[21]hjul1703'!$A21</f>
        <v>0.008987654320987654</v>
      </c>
      <c r="X20" s="7">
        <f>0.01*(('[22]haug0403'!$K21/(0.25*(9-'[22]haug0403'!$F21)))+('[22]haug0403'!$N21/(0.25*(9-'[22]haug0403'!$G21))))/'[22]haug0403'!$A21</f>
        <v>0.020839506172839504</v>
      </c>
      <c r="Y20" s="7">
        <f>0.01*(('[23]haug1803'!$K21/(0.25*(9-'[23]haug1803'!$F21)))+('[23]haug1803'!$N21/(0.25*(9-'[23]haug1803'!$G21))))/'[23]haug1803'!$A21</f>
        <v>0.02336476190476191</v>
      </c>
      <c r="Z20" s="7">
        <f>0.01*(('[24]hsep0103'!$K21/(0.25*(9-'[24]hsep0103'!$F21)))+('[24]hsep0103'!$N21/(0.25*(9-'[24]hsep0103'!$G21))))/'[24]hsep0103'!$A21</f>
        <v>0.010634920634920636</v>
      </c>
      <c r="AA20" s="7">
        <f>0.01*(('[25]hsep1603'!$K21/(0.25*(9-'[25]hsep1603'!$F21)))+('[25]hsep1603'!$N21/(0.25*(9-'[25]hsep1603'!$G21))))/'[25]hsep1603'!$A21</f>
        <v>0.012414814814814814</v>
      </c>
      <c r="AB20" s="7">
        <f>0.01*(('[26]hsep2903'!$K21/(0.25*(9-'[26]hsep2903'!$F21)))+('[26]hsep2903'!$N21/(0.25*(9-'[26]hsep2903'!$G21))))/'[26]hsep2903'!$A21</f>
        <v>0.028307692307692308</v>
      </c>
    </row>
    <row r="21" spans="2:28" ht="12">
      <c r="B21" s="5" t="s">
        <v>11</v>
      </c>
      <c r="C21" s="7">
        <f>0.01*(('[1]hoct1402'!$K22/(0.25*(9-'[1]hoct1402'!$F22)))+('[1]hoct1402'!$N22/(0.25*(9-'[1]hoct1402'!$G22))))/'[1]hoct1402'!$A22</f>
        <v>0.022472222222222223</v>
      </c>
      <c r="D21" s="7">
        <f>0.01*(('[2]hoct2802'!$K22/(0.25*(9-'[2]hoct2802'!$F22)))+('[2]hoct2802'!$N22/(0.25*(9-'[2]hoct2802'!$G22))))/'[2]hoct2802'!$A22</f>
        <v>0.021074074074074075</v>
      </c>
      <c r="E21" s="7">
        <f>0.01*(('[3]hnov1102'!$K22/(0.25*(9-'[3]hnov1102'!$F22)))+('[3]hnov1102'!$N22/(0.25*(9-'[3]hnov1102'!$G22))))/'[3]hnov1102'!$A22</f>
        <v>0.03193650793650794</v>
      </c>
      <c r="F21" s="7">
        <f>0.01*(('[4]hnov2502'!$K22/(0.25*(9-'[4]hnov2502'!$F22)))+('[4]hnov2502'!$N22/(0.25*(9-'[4]hnov2502'!$G22))))/'[4]hnov2502'!$A22</f>
        <v>0.022698412698412697</v>
      </c>
      <c r="G21" s="7">
        <f>0.01*(('[5]hdec0902'!$K22/(0.25*(9-'[5]hdec0902'!$F22)))+('[5]hdec0902'!$N22/(0.25*(9-'[5]hdec0902'!$G22))))/'[5]hdec0902'!$A22</f>
        <v>0.030507936507936508</v>
      </c>
      <c r="H21" s="7">
        <f>0.01*(('[6]hdec2302'!$K22/(0.25*(9-'[6]hdec2302'!$F22)))+('[6]hdec2302'!$N22/(0.25*(9-'[6]hdec2302'!$G22))))/'[6]hdec2302'!$A22</f>
        <v>0.013718518518518517</v>
      </c>
      <c r="I21" s="7">
        <f>0.01*(('[7]hjan0603'!$K22/(0.25*(9-'[7]hjan0603'!$F22)))+('[7]hjan0603'!$N22/(0.25*(9-'[7]hjan0603'!$G22))))/'[7]hjan0603'!$A22</f>
        <v>0.04001587301587301</v>
      </c>
      <c r="J21" s="7">
        <f>0.01*(('[8]hjan2003'!$K22/(0.25*(9-'[8]hjan2003'!$F22)))+('[8]hjan2003'!$N22/(0.25*(9-'[8]hjan2003'!$G22))))/'[8]hjan2003'!$A22</f>
        <v>0.020547008547008548</v>
      </c>
      <c r="K21" s="7">
        <f>0.01*(('[9]hfeb0303'!$K22/(0.25*(9-'[9]hfeb0303'!$F22)))+('[9]hfeb0303'!$N22/(0.25*(9-'[9]hfeb0303'!$G22))))/'[9]hfeb0303'!$A22</f>
        <v>0.01607968253968254</v>
      </c>
      <c r="L21" s="7">
        <f>0.01*(('[10]hfeb1703'!$K22/(0.25*(9-'[10]hfeb1703'!$F22)))+('[10]hfeb1703'!$N22/(0.25*(9-'[10]hfeb1703'!$G22))))/'[10]hfeb1703'!$A22</f>
        <v>0.02901206349206349</v>
      </c>
      <c r="M21" s="7">
        <f>0.01*(('[11]hfeb2703'!$K22/(0.25*(9-'[11]hfeb2703'!$F22)))+('[11]hfeb2703'!$N22/(0.25*(9-'[11]hfeb2703'!$G22))))/'[11]hfeb2703'!$A22</f>
        <v>0.019272727272727275</v>
      </c>
      <c r="N21" s="7">
        <f>0.01*(('[12]hmar1703'!$K22/(0.25*(9-'[12]hmar1703'!$F22)))+('[12]hmar1703'!$N22/(0.25*(9-'[12]hmar1703'!$G22))))/'[12]hmar1703'!$A22</f>
        <v>0.026823529411764704</v>
      </c>
      <c r="O21" s="7">
        <f>0.01*(('[13]hmar3103'!$K22/(0.25*(9-'[13]hmar3103'!$F22)))+('[13]hmar3103'!$N22/(0.25*(9-'[13]hmar3103'!$G22))))/'[13]hmar3103'!$A22</f>
        <v>0.06894285714285713</v>
      </c>
      <c r="P21" s="7">
        <f>0.01*(('[14]hapr1403'!$K22/(0.25*(9-'[14]hapr1403'!$F22)))+('[14]hapr1403'!$N22/(0.25*(9-'[14]hapr1403'!$G22))))/'[14]hapr1403'!$A22</f>
        <v>0.035555555555555556</v>
      </c>
      <c r="Q21" s="7">
        <f>0.01*(('[15]hapr2803'!$K22/(0.25*(9-'[15]hapr2803'!$F22)))+('[15]hapr2803'!$N22/(0.25*(9-'[15]hapr2803'!$G22))))/'[15]hapr2803'!$A22</f>
        <v>0.013753650793650792</v>
      </c>
      <c r="R21" s="7">
        <f>0.01*(('[16]hmay1203'!$K22/(0.25*(9-'[16]hmay1203'!$F22)))+('[16]hmay1203'!$N22/(0.25*(9-'[16]hmay1203'!$G22))))/'[16]hmay1203'!$A22</f>
        <v>0.022639999999999997</v>
      </c>
      <c r="S21" s="7">
        <f>0.01*(('[17]hmay2603'!$K22/(0.25*(9-'[17]hmay2603'!$F22)))+('[17]hmay2603'!$N22/(0.25*(9-'[17]hmay2603'!$G22))))/'[17]hmay2603'!$A22</f>
        <v>0.024666666666666667</v>
      </c>
      <c r="T21" s="7">
        <f>0.01*(('[18]hjun0903'!$K22/(0.25*(9-'[18]hjun0903'!$F22)))+('[18]hjun0903'!$N22/(0.25*(9-'[18]hjun0903'!$G22))))/'[18]hjun0903'!$A22</f>
        <v>0.033613333333333335</v>
      </c>
      <c r="U21" s="7">
        <f>0.01*(('[19]hjun2303'!$K22/(0.25*(9-'[19]hjun2303'!$F22)))+('[19]hjun2303'!$N22/(0.25*(9-'[19]hjun2303'!$G22))))/'[19]hjun2303'!$A22</f>
        <v>0.01459301587301587</v>
      </c>
      <c r="V21" s="7">
        <f>0.01*(('[20]hjul0703'!$K22/(0.25*(9-'[20]hjul0703'!$F22)))+('[20]hjul0703'!$N22/(0.25*(9-'[20]hjul0703'!$G22))))/'[20]hjul0703'!$A22</f>
        <v>0.013688888888888891</v>
      </c>
      <c r="W21" s="7">
        <f>0.01*(('[21]hjul1703'!$K22/(0.25*(9-'[21]hjul1703'!$F22)))+('[21]hjul1703'!$N22/(0.25*(9-'[21]hjul1703'!$G22))))/'[21]hjul1703'!$A22</f>
        <v>0.017185185185185182</v>
      </c>
      <c r="X21" s="7">
        <f>0.01*(('[22]haug0403'!$K22/(0.25*(9-'[22]haug0403'!$F22)))+('[22]haug0403'!$N22/(0.25*(9-'[22]haug0403'!$G22))))/'[22]haug0403'!$A22</f>
        <v>0.011703703703703704</v>
      </c>
      <c r="Y21" s="7">
        <f>0.01*(('[23]haug1803'!$K22/(0.25*(9-'[23]haug1803'!$F22)))+('[23]haug1803'!$N22/(0.25*(9-'[23]haug1803'!$G22))))/'[23]haug1803'!$A22</f>
        <v>0.01323809523809524</v>
      </c>
      <c r="Z21" s="7">
        <f>0.01*(('[24]hsep0103'!$K22/(0.25*(9-'[24]hsep0103'!$F22)))+('[24]hsep0103'!$N22/(0.25*(9-'[24]hsep0103'!$G22))))/'[24]hsep0103'!$A22</f>
        <v>0.020273968253968256</v>
      </c>
      <c r="AA21" s="7">
        <f>0.01*(('[25]hsep1603'!$K22/(0.25*(9-'[25]hsep1603'!$F22)))+('[25]hsep1603'!$N22/(0.25*(9-'[25]hsep1603'!$G22))))/'[25]hsep1603'!$A22</f>
        <v>0.016385185185185183</v>
      </c>
      <c r="AB21" s="7">
        <f>0.01*(('[26]hsep2903'!$K22/(0.25*(9-'[26]hsep2903'!$F22)))+('[26]hsep2903'!$N22/(0.25*(9-'[26]hsep2903'!$G22))))/'[26]hsep2903'!$A22</f>
        <v>0.030202051282051282</v>
      </c>
    </row>
    <row r="22" spans="2:28" ht="12">
      <c r="B22" s="5" t="s">
        <v>12</v>
      </c>
      <c r="C22" s="7">
        <f>0.01*(('[1]hoct1402'!$K23/(0.25*(9-'[1]hoct1402'!$F23)))+('[1]hoct1402'!$N23/(0.25*(9-'[1]hoct1402'!$G23))))/'[1]hoct1402'!$A23</f>
        <v>0.022725925925925927</v>
      </c>
      <c r="D22" s="7">
        <f>0.01*(('[2]hoct2802'!$K23/(0.25*(9-'[2]hoct2802'!$F23)))+('[2]hoct2802'!$N23/(0.25*(9-'[2]hoct2802'!$G23))))/'[2]hoct2802'!$A23</f>
        <v>0.02372649572649573</v>
      </c>
      <c r="E22" s="7">
        <f>0.01*(('[3]hnov1102'!$K23/(0.25*(9-'[3]hnov1102'!$F23)))+('[3]hnov1102'!$N23/(0.25*(9-'[3]hnov1102'!$G23))))/'[3]hnov1102'!$A23</f>
        <v>0.02761904761904762</v>
      </c>
      <c r="F22" s="7">
        <f>0.01*(('[4]hnov2502'!$K23/(0.25*(9-'[4]hnov2502'!$F23)))+('[4]hnov2502'!$N23/(0.25*(9-'[4]hnov2502'!$G23))))/'[4]hnov2502'!$A23</f>
        <v>0.023835873015873015</v>
      </c>
      <c r="G22" s="7">
        <f>0.01*(('[5]hdec0902'!$K23/(0.25*(9-'[5]hdec0902'!$F23)))+('[5]hdec0902'!$N23/(0.25*(9-'[5]hdec0902'!$G23))))/'[5]hdec0902'!$A23</f>
        <v>0.01983206349206349</v>
      </c>
      <c r="H22" s="7">
        <f>0.01*(('[6]hdec2302'!$K23/(0.25*(9-'[6]hdec2302'!$F23)))+('[6]hdec2302'!$N23/(0.25*(9-'[6]hdec2302'!$G23))))/'[6]hdec2302'!$A23</f>
        <v>0.009689206349206348</v>
      </c>
      <c r="I22" s="7">
        <f>0.01*(('[7]hjan0603'!$K23/(0.25*(9-'[7]hjan0603'!$F23)))+('[7]hjan0603'!$N23/(0.25*(9-'[7]hjan0603'!$G23))))/'[7]hjan0603'!$A23</f>
        <v>0.029015873015873016</v>
      </c>
      <c r="J22" s="7">
        <f>0.01*(('[8]hjan2003'!$K23/(0.25*(9-'[8]hjan2003'!$F23)))+('[8]hjan2003'!$N23/(0.25*(9-'[8]hjan2003'!$G23))))/'[8]hjan2003'!$A23</f>
        <v>0.016571428571428574</v>
      </c>
      <c r="K22" s="7">
        <f>0.01*(('[9]hfeb0303'!$K23/(0.25*(9-'[9]hfeb0303'!$F23)))+('[9]hfeb0303'!$N23/(0.25*(9-'[9]hfeb0303'!$G23))))/'[9]hfeb0303'!$A23</f>
        <v>0.010539682539682542</v>
      </c>
      <c r="L22" s="7">
        <f>0.01*(('[10]hfeb1703'!$K23/(0.25*(9-'[10]hfeb1703'!$F23)))+('[10]hfeb1703'!$N23/(0.25*(9-'[10]hfeb1703'!$G23))))/'[10]hfeb1703'!$A23</f>
        <v>0.022603174603174604</v>
      </c>
      <c r="M22" s="7">
        <f>0.01*(('[11]hfeb2703'!$K23/(0.25*(9-'[11]hfeb2703'!$F23)))+('[11]hfeb2703'!$N23/(0.25*(9-'[11]hfeb2703'!$G23))))/'[11]hfeb2703'!$A23</f>
        <v>0.009511111111111113</v>
      </c>
      <c r="N22" s="7">
        <f>0.01*(('[12]hmar1703'!$K23/(0.25*(9-'[12]hmar1703'!$F23)))+('[12]hmar1703'!$N23/(0.25*(9-'[12]hmar1703'!$G23))))/'[12]hmar1703'!$A23</f>
        <v>0.017009382716049383</v>
      </c>
      <c r="O22" s="7">
        <f>0.01*(('[13]hmar3103'!$K23/(0.25*(9-'[13]hmar3103'!$F23)))+('[13]hmar3103'!$N23/(0.25*(9-'[13]hmar3103'!$G23))))/'[13]hmar3103'!$A23</f>
        <v>0.05421492063492063</v>
      </c>
      <c r="P22" s="7">
        <f>0.01*(('[14]hapr1403'!$K23/(0.25*(9-'[14]hapr1403'!$F23)))+('[14]hapr1403'!$N23/(0.25*(9-'[14]hapr1403'!$G23))))/'[14]hapr1403'!$A23</f>
        <v>0.024476190476190478</v>
      </c>
      <c r="Q22" s="7">
        <f>0.01*(('[15]hapr2803'!$K23/(0.25*(9-'[15]hapr2803'!$F23)))+('[15]hapr2803'!$N23/(0.25*(9-'[15]hapr2803'!$G23))))/'[15]hapr2803'!$A23</f>
        <v>0.019322222222222223</v>
      </c>
      <c r="R22" s="7">
        <f>0.01*(('[16]hmay1203'!$K23/(0.25*(9-'[16]hmay1203'!$F23)))+('[16]hmay1203'!$N23/(0.25*(9-'[16]hmay1203'!$G23))))/'[16]hmay1203'!$A23</f>
        <v>0.023426349206349204</v>
      </c>
      <c r="S22" s="7">
        <f>0.01*(('[17]hmay2603'!$K23/(0.25*(9-'[17]hmay2603'!$F23)))+('[17]hmay2603'!$N23/(0.25*(9-'[17]hmay2603'!$G23))))/'[17]hmay2603'!$A23</f>
        <v>0.01785185185185185</v>
      </c>
      <c r="T22" s="7">
        <f>0.01*(('[18]hjun0903'!$K23/(0.25*(9-'[18]hjun0903'!$F23)))+('[18]hjun0903'!$N23/(0.25*(9-'[18]hjun0903'!$G23))))/'[18]hjun0903'!$A23</f>
        <v>0.013264957264957264</v>
      </c>
      <c r="U22" s="7">
        <f>0.01*(('[19]hjun2303'!$K23/(0.25*(9-'[19]hjun2303'!$F23)))+('[19]hjun2303'!$N23/(0.25*(9-'[19]hjun2303'!$G23))))/'[19]hjun2303'!$A23</f>
        <v>0.010857142857142859</v>
      </c>
      <c r="V22" s="7">
        <f>0.01*(('[20]hjul0703'!$K23/(0.25*(9-'[20]hjul0703'!$F23)))+('[20]hjul0703'!$N23/(0.25*(9-'[20]hjul0703'!$G23))))/'[20]hjul0703'!$A23</f>
        <v>0.013252740740740742</v>
      </c>
      <c r="W22" s="7">
        <f>0.01*(('[21]hjul1703'!$K23/(0.25*(9-'[21]hjul1703'!$F23)))+('[21]hjul1703'!$N23/(0.25*(9-'[21]hjul1703'!$G23))))/'[21]hjul1703'!$A23</f>
        <v>0.013356923076923079</v>
      </c>
      <c r="X22" s="7">
        <f>0.01*(('[22]haug0403'!$K23/(0.25*(9-'[22]haug0403'!$F23)))+('[22]haug0403'!$N23/(0.25*(9-'[22]haug0403'!$G23))))/'[22]haug0403'!$A23</f>
        <v>0.012793650793650793</v>
      </c>
      <c r="Y22" s="7">
        <f>0.01*(('[23]haug1803'!$K23/(0.25*(9-'[23]haug1803'!$F23)))+('[23]haug1803'!$N23/(0.25*(9-'[23]haug1803'!$G23))))/'[23]haug1803'!$A23</f>
        <v>0.010999365079365081</v>
      </c>
      <c r="Z22" s="7">
        <f>0.01*(('[24]hsep0103'!$K23/(0.25*(9-'[24]hsep0103'!$F23)))+('[24]hsep0103'!$N23/(0.25*(9-'[24]hsep0103'!$G23))))/'[24]hsep0103'!$A23</f>
        <v>0.015523809523809525</v>
      </c>
      <c r="AA22" s="7">
        <f>0.01*(('[25]hsep1603'!$K23/(0.25*(9-'[25]hsep1603'!$F23)))+('[25]hsep1603'!$N23/(0.25*(9-'[25]hsep1603'!$G23))))/'[25]hsep1603'!$A23</f>
        <v>0.009451851851851852</v>
      </c>
      <c r="AB22" s="7">
        <f>0.01*(('[26]hsep2903'!$K23/(0.25*(9-'[26]hsep2903'!$F23)))+('[26]hsep2903'!$N23/(0.25*(9-'[26]hsep2903'!$G23))))/'[26]hsep2903'!$A23</f>
        <v>0.02887042735042735</v>
      </c>
    </row>
    <row r="23" spans="2:28" ht="12">
      <c r="B23" s="5" t="s">
        <v>13</v>
      </c>
      <c r="C23" s="7">
        <f>0.01*(('[1]hoct1402'!$K24/(0.25*(9-'[1]hoct1402'!$F24)))+('[1]hoct1402'!$N24/(0.25*(9-'[1]hoct1402'!$G24))))/'[1]hoct1402'!$A24</f>
        <v>0.01736414814814815</v>
      </c>
      <c r="D23" s="7">
        <f>0.01*(('[2]hoct2802'!$K24/(0.25*(9-'[2]hoct2802'!$F24)))+('[2]hoct2802'!$N24/(0.25*(9-'[2]hoct2802'!$G24))))/'[2]hoct2802'!$A24</f>
        <v>0.01935042735042735</v>
      </c>
      <c r="E23" s="7">
        <f>0.01*(('[3]hnov1102'!$K24/(0.25*(9-'[3]hnov1102'!$F24)))+('[3]hnov1102'!$N24/(0.25*(9-'[3]hnov1102'!$G24))))/'[3]hnov1102'!$A24</f>
        <v>0.016126984126984125</v>
      </c>
      <c r="F23" s="7">
        <f>0.01*(('[4]hnov2502'!$K24/(0.25*(9-'[4]hnov2502'!$F24)))+('[4]hnov2502'!$N24/(0.25*(9-'[4]hnov2502'!$G24))))/'[4]hnov2502'!$A24</f>
        <v>0.01092063492063492</v>
      </c>
      <c r="G23" s="7">
        <f>0.01*(('[5]hdec0902'!$K24/(0.25*(9-'[5]hdec0902'!$F24)))+('[5]hdec0902'!$N24/(0.25*(9-'[5]hdec0902'!$G24))))/'[5]hdec0902'!$A24</f>
        <v>0.016666666666666666</v>
      </c>
      <c r="H23" s="7">
        <f>0.01*(('[6]hdec2302'!$K24/(0.25*(9-'[6]hdec2302'!$F24)))+('[6]hdec2302'!$N24/(0.25*(9-'[6]hdec2302'!$G24))))/'[6]hdec2302'!$A24</f>
        <v>0.005523809523809523</v>
      </c>
      <c r="I23" s="7">
        <f>0.01*(('[7]hjan0603'!$K24/(0.25*(9-'[7]hjan0603'!$F24)))+('[7]hjan0603'!$N24/(0.25*(9-'[7]hjan0603'!$G24))))/'[7]hjan0603'!$A24</f>
        <v>0.016285714285714285</v>
      </c>
      <c r="J23" s="7">
        <f>0.01*(('[8]hjan2003'!$K24/(0.25*(9-'[8]hjan2003'!$F24)))+('[8]hjan2003'!$N24/(0.25*(9-'[8]hjan2003'!$G24))))/'[8]hjan2003'!$A24</f>
        <v>0.012793650793650793</v>
      </c>
      <c r="K23" s="7">
        <f>0.01*(('[9]hfeb0303'!$K24/(0.25*(9-'[9]hfeb0303'!$F24)))+('[9]hfeb0303'!$N24/(0.25*(9-'[9]hfeb0303'!$G24))))/'[9]hfeb0303'!$A24</f>
        <v>0.012105396825396826</v>
      </c>
      <c r="L23" s="7">
        <f>0.01*(('[10]hfeb1703'!$K24/(0.25*(9-'[10]hfeb1703'!$F24)))+('[10]hfeb1703'!$N24/(0.25*(9-'[10]hfeb1703'!$G24))))/'[10]hfeb1703'!$A24</f>
        <v>0.012253968253968253</v>
      </c>
      <c r="M23" s="7">
        <f>0.01*(('[11]hfeb2703'!$K24/(0.25*(9-'[11]hfeb2703'!$F24)))+('[11]hfeb2703'!$N24/(0.25*(9-'[11]hfeb2703'!$G24))))/'[11]hfeb2703'!$A24</f>
        <v>0.008888888888888889</v>
      </c>
      <c r="N23" s="7">
        <f>0.01*(('[12]hmar1703'!$K24/(0.25*(9-'[12]hmar1703'!$F24)))+('[12]hmar1703'!$N24/(0.25*(9-'[12]hmar1703'!$G24))))/'[12]hmar1703'!$A24</f>
        <v>0.02565456790123457</v>
      </c>
      <c r="O23" s="7">
        <f>0.01*(('[13]hmar3103'!$K24/(0.25*(9-'[13]hmar3103'!$F24)))+('[13]hmar3103'!$N24/(0.25*(9-'[13]hmar3103'!$G24))))/'[13]hmar3103'!$A24</f>
        <v>0.052253968253968254</v>
      </c>
      <c r="P23" s="7">
        <f>0.01*(('[14]hapr1403'!$K24/(0.25*(9-'[14]hapr1403'!$F24)))+('[14]hapr1403'!$N24/(0.25*(9-'[14]hapr1403'!$G24))))/'[14]hapr1403'!$A24</f>
        <v>0.02344698412698413</v>
      </c>
      <c r="Q23" s="7">
        <f>0.01*(('[15]hapr2803'!$K24/(0.25*(9-'[15]hapr2803'!$F24)))+('[15]hapr2803'!$N24/(0.25*(9-'[15]hapr2803'!$G24))))/'[15]hapr2803'!$A24</f>
        <v>0.03606349206349206</v>
      </c>
      <c r="R23" s="7">
        <f>0.01*(('[16]hmay1203'!$K24/(0.25*(9-'[16]hmay1203'!$F24)))+('[16]hmay1203'!$N24/(0.25*(9-'[16]hmay1203'!$G24))))/'[16]hmay1203'!$A24</f>
        <v>0.01196825396825397</v>
      </c>
      <c r="S23" s="7">
        <f>0.01*(('[17]hmay2603'!$K24/(0.25*(9-'[17]hmay2603'!$F24)))+('[17]hmay2603'!$N24/(0.25*(9-'[17]hmay2603'!$G24))))/'[17]hmay2603'!$A24</f>
        <v>0.016416</v>
      </c>
      <c r="T23" s="7">
        <f>0.01*(('[18]hjun0903'!$K24/(0.25*(9-'[18]hjun0903'!$F24)))+('[18]hjun0903'!$N24/(0.25*(9-'[18]hjun0903'!$G24))))/'[18]hjun0903'!$A24</f>
        <v>0.012034188034188036</v>
      </c>
      <c r="U23" s="7">
        <f>0.01*(('[19]hjun2303'!$K24/(0.25*(9-'[19]hjun2303'!$F24)))+('[19]hjun2303'!$N24/(0.25*(9-'[19]hjun2303'!$G24))))/'[19]hjun2303'!$A24</f>
        <v>0.011238095238095238</v>
      </c>
      <c r="V23" s="7">
        <f>0.01*(('[20]hjul0703'!$K24/(0.25*(9-'[20]hjul0703'!$F24)))+('[20]hjul0703'!$N24/(0.25*(9-'[20]hjul0703'!$G24))))/'[20]hjul0703'!$A24</f>
        <v>0.0096</v>
      </c>
      <c r="W23" s="7">
        <f>0.01*(('[21]hjul1703'!$K24/(0.25*(9-'[21]hjul1703'!$F24)))+('[21]hjul1703'!$N24/(0.25*(9-'[21]hjul1703'!$G24))))/'[21]hjul1703'!$A24</f>
        <v>0.007658119658119659</v>
      </c>
      <c r="X23" s="7">
        <f>0.01*(('[22]haug0403'!$K24/(0.25*(9-'[22]haug0403'!$F24)))+('[22]haug0403'!$N24/(0.25*(9-'[22]haug0403'!$G24))))/'[22]haug0403'!$A24</f>
        <v>0.012126984126984127</v>
      </c>
      <c r="Y23" s="7">
        <f>0.01*(('[23]haug1803'!$K24/(0.25*(9-'[23]haug1803'!$F24)))+('[23]haug1803'!$N24/(0.25*(9-'[23]haug1803'!$G24))))/'[23]haug1803'!$A24</f>
        <v>0.006603174603174604</v>
      </c>
      <c r="Z23" s="7">
        <f>0.01*(('[24]hsep0103'!$K24/(0.25*(9-'[24]hsep0103'!$F24)))+('[24]hsep0103'!$N24/(0.25*(9-'[24]hsep0103'!$G24))))/'[24]hsep0103'!$A24</f>
        <v>0.02850793650793651</v>
      </c>
      <c r="AA23" s="7">
        <f>0.01*(('[25]hsep1603'!$K24/(0.25*(9-'[25]hsep1603'!$F24)))+('[25]hsep1603'!$N24/(0.25*(9-'[25]hsep1603'!$G24))))/'[25]hsep1603'!$A24</f>
        <v>0.014481185185185182</v>
      </c>
      <c r="AB23" s="7">
        <f>0.01*(('[26]hsep2903'!$K24/(0.25*(9-'[26]hsep2903'!$F24)))+('[26]hsep2903'!$N24/(0.25*(9-'[26]hsep2903'!$G24))))/'[26]hsep2903'!$A24</f>
        <v>0.027111111111111107</v>
      </c>
    </row>
    <row r="24" spans="2:28" ht="12">
      <c r="B24" s="5" t="s">
        <v>14</v>
      </c>
      <c r="C24" s="7">
        <f>0.01*(('[1]hoct1402'!$K25/(0.25*(9-'[1]hoct1402'!$F25)))+('[1]hoct1402'!$N25/(0.25*(9-'[1]hoct1402'!$G25))))/'[1]hoct1402'!$A25</f>
        <v>0.01780392156862745</v>
      </c>
      <c r="D24" s="7">
        <f>0.01*(('[2]hoct2802'!$K25/(0.25*(9-'[2]hoct2802'!$F25)))+('[2]hoct2802'!$N25/(0.25*(9-'[2]hoct2802'!$G25))))/'[2]hoct2802'!$A25</f>
        <v>0.024388888888888887</v>
      </c>
      <c r="E24" s="7">
        <f>0.01*(('[3]hnov1102'!$K25/(0.25*(9-'[3]hnov1102'!$F25)))+('[3]hnov1102'!$N25/(0.25*(9-'[3]hnov1102'!$G25))))/'[3]hnov1102'!$A25</f>
        <v>0.024528395061728395</v>
      </c>
      <c r="F24" s="7">
        <f>0.01*(('[4]hnov2502'!$K25/(0.25*(9-'[4]hnov2502'!$F25)))+('[4]hnov2502'!$N25/(0.25*(9-'[4]hnov2502'!$G25))))/'[4]hnov2502'!$A25</f>
        <v>0.01565079365079365</v>
      </c>
      <c r="G24" s="7">
        <f>0.01*(('[5]hdec0902'!$K25/(0.25*(9-'[5]hdec0902'!$F25)))+('[5]hdec0902'!$N25/(0.25*(9-'[5]hdec0902'!$G25))))/'[5]hdec0902'!$A25</f>
        <v>0.020158730158730157</v>
      </c>
      <c r="H24" s="7">
        <f>0.01*(('[6]hdec2302'!$K25/(0.25*(9-'[6]hdec2302'!$F25)))+('[6]hdec2302'!$N25/(0.25*(9-'[6]hdec2302'!$G25))))/'[6]hdec2302'!$A25</f>
        <v>0.008228496732026145</v>
      </c>
      <c r="I24" s="7">
        <f>0.01*(('[7]hjan0603'!$K25/(0.25*(9-'[7]hjan0603'!$F25)))+('[7]hjan0603'!$N25/(0.25*(9-'[7]hjan0603'!$G25))))/'[7]hjan0603'!$A25</f>
        <v>0.02981481481481482</v>
      </c>
      <c r="J24" s="7">
        <f>0.01*(('[8]hjan2003'!$K25/(0.25*(9-'[8]hjan2003'!$F25)))+('[8]hjan2003'!$N25/(0.25*(9-'[8]hjan2003'!$G25))))/'[8]hjan2003'!$A25</f>
        <v>0.015663589743589747</v>
      </c>
      <c r="K24" s="7">
        <f>0.01*(('[9]hfeb0303'!$K25/(0.25*(9-'[9]hfeb0303'!$F25)))+('[9]hfeb0303'!$N25/(0.25*(9-'[9]hfeb0303'!$G25))))/'[9]hfeb0303'!$A25</f>
        <v>0.008253968253968253</v>
      </c>
      <c r="L24" s="7">
        <f>0.01*(('[10]hfeb1703'!$K25/(0.25*(9-'[10]hfeb1703'!$F25)))+('[10]hfeb1703'!$N25/(0.25*(9-'[10]hfeb1703'!$G25))))/'[10]hfeb1703'!$A25</f>
        <v>0.01961904761904762</v>
      </c>
      <c r="M24" s="7">
        <f>0.01*(('[11]hfeb2703'!$K25/(0.25*(9-'[11]hfeb2703'!$F25)))+('[11]hfeb2703'!$N25/(0.25*(9-'[11]hfeb2703'!$G25))))/'[11]hfeb2703'!$A25</f>
        <v>0.012237037037037038</v>
      </c>
      <c r="N24" s="7">
        <f>0.01*(('[12]hmar1703'!$K25/(0.25*(9-'[12]hmar1703'!$F25)))+('[12]hmar1703'!$N25/(0.25*(9-'[12]hmar1703'!$G25))))/'[12]hmar1703'!$A25</f>
        <v>0.07661538461538463</v>
      </c>
      <c r="O24" s="7">
        <f>0.01*(('[13]hmar3103'!$K25/(0.25*(9-'[13]hmar3103'!$F25)))+('[13]hmar3103'!$N25/(0.25*(9-'[13]hmar3103'!$G25))))/'[13]hmar3103'!$A25</f>
        <v>0.05518412698412699</v>
      </c>
      <c r="P24" s="7">
        <f>0.01*(('[14]hapr1403'!$K25/(0.25*(9-'[14]hapr1403'!$F25)))+('[14]hapr1403'!$N25/(0.25*(9-'[14]hapr1403'!$G25))))/'[14]hapr1403'!$A25</f>
        <v>0.021047619047619044</v>
      </c>
      <c r="Q24" s="7">
        <f>0.01*(('[15]hapr2803'!$K25/(0.25*(9-'[15]hapr2803'!$F25)))+('[15]hapr2803'!$N25/(0.25*(9-'[15]hapr2803'!$G25))))/'[15]hapr2803'!$A25</f>
        <v>0.010317460317460319</v>
      </c>
      <c r="R24" s="7">
        <f>0.01*(('[16]hmay1203'!$K25/(0.25*(9-'[16]hmay1203'!$F25)))+('[16]hmay1203'!$N25/(0.25*(9-'[16]hmay1203'!$G25))))/'[16]hmay1203'!$A25</f>
        <v>0.01437908496732026</v>
      </c>
      <c r="S24" s="7">
        <f>0.01*(('[17]hmay2603'!$K25/(0.25*(9-'[17]hmay2603'!$F25)))+('[17]hmay2603'!$N25/(0.25*(9-'[17]hmay2603'!$G25))))/'[17]hmay2603'!$A25</f>
        <v>0.03794111111111112</v>
      </c>
      <c r="T24" s="7">
        <f>0.01*(('[18]hjun0903'!$K25/(0.25*(9-'[18]hjun0903'!$F25)))+('[18]hjun0903'!$N25/(0.25*(9-'[18]hjun0903'!$G25))))/'[18]hjun0903'!$A25</f>
        <v>0.01743897435897436</v>
      </c>
      <c r="U24" s="7">
        <f>0.01*(('[19]hjun2303'!$K25/(0.25*(9-'[19]hjun2303'!$F25)))+('[19]hjun2303'!$N25/(0.25*(9-'[19]hjun2303'!$G25))))/'[19]hjun2303'!$A25</f>
        <v>0.013269841269841268</v>
      </c>
      <c r="V24" s="7">
        <f>0.01*(('[20]hjul0703'!$K25/(0.25*(9-'[20]hjul0703'!$F25)))+('[20]hjul0703'!$N25/(0.25*(9-'[20]hjul0703'!$G25))))/'[20]hjul0703'!$A25</f>
        <v>0.0072156862745098044</v>
      </c>
      <c r="W24" s="7">
        <f>0.01*(('[21]hjul1703'!$K25/(0.25*(9-'[21]hjul1703'!$F25)))+('[21]hjul1703'!$N25/(0.25*(9-'[21]hjul1703'!$G25))))/'[21]hjul1703'!$A25</f>
        <v>0.01537037037037037</v>
      </c>
      <c r="X24" s="7">
        <f>0.01*(('[22]haug0403'!$K25/(0.25*(9-'[22]haug0403'!$F25)))+('[22]haug0403'!$N25/(0.25*(9-'[22]haug0403'!$G25))))/'[22]haug0403'!$A25</f>
        <v>0.010007179487179487</v>
      </c>
      <c r="Y24" s="7">
        <f>0.01*(('[23]haug1803'!$K25/(0.25*(9-'[23]haug1803'!$F25)))+('[23]haug1803'!$N25/(0.25*(9-'[23]haug1803'!$G25))))/'[23]haug1803'!$A25</f>
        <v>0.014812063492063496</v>
      </c>
      <c r="Z24" s="7">
        <f>0.01*(('[24]hsep0103'!$K25/(0.25*(9-'[24]hsep0103'!$F25)))+('[24]hsep0103'!$N25/(0.25*(9-'[24]hsep0103'!$G25))))/'[24]hsep0103'!$A25</f>
        <v>0.014603174603174602</v>
      </c>
      <c r="AA24" s="7">
        <f>0.01*(('[25]hsep1603'!$K25/(0.25*(9-'[25]hsep1603'!$F25)))+('[25]hsep1603'!$N25/(0.25*(9-'[25]hsep1603'!$G25))))/'[25]hsep1603'!$A25</f>
        <v>0.023612148148148146</v>
      </c>
      <c r="AB24" s="7">
        <f>0.01*(('[26]hsep2903'!$K25/(0.25*(9-'[26]hsep2903'!$F25)))+('[26]hsep2903'!$N25/(0.25*(9-'[26]hsep2903'!$G25))))/'[26]hsep2903'!$A25</f>
        <v>0.034642735042735046</v>
      </c>
    </row>
    <row r="25" spans="2:28" ht="12">
      <c r="B25" s="5" t="s">
        <v>15</v>
      </c>
      <c r="C25" s="7">
        <f>0.01*(('[1]hoct1402'!$K26/(0.25*(9-'[1]hoct1402'!$F26)))+('[1]hoct1402'!$N26/(0.25*(9-'[1]hoct1402'!$G26))))/'[1]hoct1402'!$A26</f>
        <v>0.02008888888888889</v>
      </c>
      <c r="D25" s="7">
        <f>0.01*(('[2]hoct2802'!$K26/(0.25*(9-'[2]hoct2802'!$F26)))+('[2]hoct2802'!$N26/(0.25*(9-'[2]hoct2802'!$G26))))/'[2]hoct2802'!$A26</f>
        <v>0.026495726495726495</v>
      </c>
      <c r="E25" s="7">
        <f>0.01*(('[3]hnov1102'!$K26/(0.25*(9-'[3]hnov1102'!$F26)))+('[3]hnov1102'!$N26/(0.25*(9-'[3]hnov1102'!$G26))))/'[3]hnov1102'!$A26</f>
        <v>0.021079365079365083</v>
      </c>
      <c r="F25" s="7">
        <f>0.01*(('[4]hnov2502'!$K26/(0.25*(9-'[4]hnov2502'!$F26)))+('[4]hnov2502'!$N26/(0.25*(9-'[4]hnov2502'!$G26))))/'[4]hnov2502'!$A26</f>
        <v>0.013428571428571427</v>
      </c>
      <c r="G25" s="7">
        <f>0.01*(('[5]hdec0902'!$K26/(0.25*(9-'[5]hdec0902'!$F26)))+('[5]hdec0902'!$N26/(0.25*(9-'[5]hdec0902'!$G26))))/'[5]hdec0902'!$A26</f>
        <v>0.011273650793650796</v>
      </c>
      <c r="H25" s="7">
        <f>0.01*(('[6]hdec2302'!$K26/(0.25*(9-'[6]hdec2302'!$F26)))+('[6]hdec2302'!$N26/(0.25*(9-'[6]hdec2302'!$G26))))/'[6]hdec2302'!$A26</f>
        <v>0.00575</v>
      </c>
      <c r="I25" s="7">
        <f>0.01*(('[7]hjan0603'!$K26/(0.25*(9-'[7]hjan0603'!$F26)))+('[7]hjan0603'!$N26/(0.25*(9-'[7]hjan0603'!$G26))))/'[7]hjan0603'!$A26</f>
        <v>0.015015873015873015</v>
      </c>
      <c r="J25" s="7">
        <f>0.01*(('[8]hjan2003'!$K26/(0.25*(9-'[8]hjan2003'!$F26)))+('[8]hjan2003'!$N26/(0.25*(9-'[8]hjan2003'!$G26))))/'[8]hjan2003'!$A26</f>
        <v>0.011111111111111112</v>
      </c>
      <c r="K25" s="7">
        <f>0.01*(('[9]hfeb0303'!$K26/(0.25*(9-'[9]hfeb0303'!$F26)))+('[9]hfeb0303'!$N26/(0.25*(9-'[9]hfeb0303'!$G26))))/'[9]hfeb0303'!$A26</f>
        <v>0.013773968253968255</v>
      </c>
      <c r="L25" s="7">
        <f>0.01*(('[10]hfeb1703'!$K26/(0.25*(9-'[10]hfeb1703'!$F26)))+('[10]hfeb1703'!$N26/(0.25*(9-'[10]hfeb1703'!$G26))))/'[10]hfeb1703'!$A26</f>
        <v>0.013333333333333334</v>
      </c>
      <c r="M25" s="7">
        <f>0.01*(('[11]hfeb2703'!$K26/(0.25*(9-'[11]hfeb2703'!$F26)))+('[11]hfeb2703'!$N26/(0.25*(9-'[11]hfeb2703'!$G26))))/'[11]hfeb2703'!$A26</f>
        <v>0.00629059829059829</v>
      </c>
      <c r="N25" s="7">
        <f>0.01*(('[12]hmar1703'!$K26/(0.25*(9-'[12]hmar1703'!$F26)))+('[12]hmar1703'!$N26/(0.25*(9-'[12]hmar1703'!$G26))))/'[12]hmar1703'!$A26</f>
        <v>0.02514844444444445</v>
      </c>
      <c r="O25" s="7">
        <f>0.01*(('[13]hmar3103'!$K26/(0.25*(9-'[13]hmar3103'!$F26)))+('[13]hmar3103'!$N26/(0.25*(9-'[13]hmar3103'!$G26))))/'[13]hmar3103'!$A26</f>
        <v>0.033565396825396825</v>
      </c>
      <c r="P25" s="7">
        <f>0.01*(('[14]hapr1403'!$K26/(0.25*(9-'[14]hapr1403'!$F26)))+('[14]hapr1403'!$N26/(0.25*(9-'[14]hapr1403'!$G26))))/'[14]hapr1403'!$A26</f>
        <v>0.014085470085470089</v>
      </c>
      <c r="Q25" s="7">
        <f>0.01*(('[15]hapr2803'!$K26/(0.25*(9-'[15]hapr2803'!$F26)))+('[15]hapr2803'!$N26/(0.25*(9-'[15]hapr2803'!$G26))))/'[15]hapr2803'!$A26</f>
        <v>0.046126984126984134</v>
      </c>
      <c r="R25" s="7">
        <f>0.01*(('[16]hmay1203'!$K26/(0.25*(9-'[16]hmay1203'!$F26)))+('[16]hmay1203'!$N26/(0.25*(9-'[16]hmay1203'!$G26))))/'[16]hmay1203'!$A26</f>
        <v>0.011745833333333334</v>
      </c>
      <c r="S25" s="7">
        <f>0.01*(('[17]hmay2603'!$K26/(0.25*(9-'[17]hmay2603'!$F26)))+('[17]hmay2603'!$N26/(0.25*(9-'[17]hmay2603'!$G26))))/'[17]hmay2603'!$A26</f>
        <v>0.011551794871794871</v>
      </c>
      <c r="T25" s="7">
        <f>0.01*(('[18]hjun0903'!$K26/(0.25*(9-'[18]hjun0903'!$F26)))+('[18]hjun0903'!$N26/(0.25*(9-'[18]hjun0903'!$G26))))/'[18]hjun0903'!$A26</f>
        <v>0.02004095238095238</v>
      </c>
      <c r="U25" s="7">
        <f>0.01*(('[19]hjun2303'!$K26/(0.25*(9-'[19]hjun2303'!$F26)))+('[19]hjun2303'!$N26/(0.25*(9-'[19]hjun2303'!$G26))))/'[19]hjun2303'!$A26</f>
        <v>0.008761904761904762</v>
      </c>
      <c r="V25" s="7">
        <f>0.01*(('[20]hjul0703'!$K26/(0.25*(9-'[20]hjul0703'!$F26)))+('[20]hjul0703'!$N26/(0.25*(9-'[20]hjul0703'!$G26))))/'[20]hjul0703'!$A26</f>
        <v>0.007437037037037038</v>
      </c>
      <c r="W25" s="7">
        <f>0.01*(('[21]hjul1703'!$K26/(0.25*(9-'[21]hjul1703'!$F26)))+('[21]hjul1703'!$N26/(0.25*(9-'[21]hjul1703'!$G26))))/'[21]hjul1703'!$A26</f>
        <v>0.013449914529914528</v>
      </c>
      <c r="X25" s="7">
        <f>0.01*(('[22]haug0403'!$K26/(0.25*(9-'[22]haug0403'!$F26)))+('[22]haug0403'!$N26/(0.25*(9-'[22]haug0403'!$G26))))/'[22]haug0403'!$A26</f>
        <v>0.009142857142857144</v>
      </c>
      <c r="Y25" s="7">
        <f>0.01*(('[23]haug1803'!$K26/(0.25*(9-'[23]haug1803'!$F26)))+('[23]haug1803'!$N26/(0.25*(9-'[23]haug1803'!$G26))))/'[23]haug1803'!$A26</f>
        <v>0.010031746031746032</v>
      </c>
      <c r="Z25" s="7">
        <f>0.01*(('[24]hsep0103'!$K26/(0.25*(9-'[24]hsep0103'!$F26)))+('[24]hsep0103'!$N26/(0.25*(9-'[24]hsep0103'!$G26))))/'[24]hsep0103'!$A26</f>
        <v>0.02040126984126984</v>
      </c>
      <c r="AA25" s="7">
        <f>0.01*(('[25]hsep1603'!$K26/(0.25*(9-'[25]hsep1603'!$F26)))+('[25]hsep1603'!$N26/(0.25*(9-'[25]hsep1603'!$G26))))/'[25]hsep1603'!$A26</f>
        <v>0.02587269841269841</v>
      </c>
      <c r="AB25" s="7">
        <f>0.01*(('[26]hsep2903'!$K26/(0.25*(9-'[26]hsep2903'!$F26)))+('[26]hsep2903'!$N26/(0.25*(9-'[26]hsep2903'!$G26))))/'[26]hsep2903'!$A26</f>
        <v>0.042126984126984124</v>
      </c>
    </row>
    <row r="26" spans="2:28" ht="12">
      <c r="B26" s="5" t="s">
        <v>16</v>
      </c>
      <c r="C26" s="7">
        <f>0.01*(('[1]hoct1402'!$K27/(0.25*(9-'[1]hoct1402'!$F27)))+('[1]hoct1402'!$N27/(0.25*(9-'[1]hoct1402'!$G27))))/'[1]hoct1402'!$A27</f>
        <v>0.023138888888888886</v>
      </c>
      <c r="D26" s="7">
        <f>0.01*(('[2]hoct2802'!$K27/(0.25*(9-'[2]hoct2802'!$F27)))+('[2]hoct2802'!$N27/(0.25*(9-'[2]hoct2802'!$G27))))/'[2]hoct2802'!$A27</f>
        <v>0.025299145299145294</v>
      </c>
      <c r="E26" s="7">
        <f>0.01*(('[3]hnov1102'!$K27/(0.25*(9-'[3]hnov1102'!$F27)))+('[3]hnov1102'!$N27/(0.25*(9-'[3]hnov1102'!$G27))))/'[3]hnov1102'!$A27</f>
        <v>0.019521367521367523</v>
      </c>
      <c r="F26" s="7">
        <f>0.01*(('[4]hnov2502'!$K27/(0.25*(9-'[4]hnov2502'!$F27)))+('[4]hnov2502'!$N27/(0.25*(9-'[4]hnov2502'!$G27))))/'[4]hnov2502'!$A27</f>
        <v>0.013874285714285714</v>
      </c>
      <c r="G26" s="7">
        <f>0.01*(('[5]hdec0902'!$K27/(0.25*(9-'[5]hdec0902'!$F27)))+('[5]hdec0902'!$N27/(0.25*(9-'[5]hdec0902'!$G27))))/'[5]hdec0902'!$A27</f>
        <v>0.01723809523809524</v>
      </c>
      <c r="H26" s="7">
        <f>0.01*(('[6]hdec2302'!$K27/(0.25*(9-'[6]hdec2302'!$F27)))+('[6]hdec2302'!$N27/(0.25*(9-'[6]hdec2302'!$G27))))/'[6]hdec2302'!$A27</f>
        <v>0.008296296296296296</v>
      </c>
      <c r="I26" s="7">
        <f>0.01*(('[7]hjan0603'!$K27/(0.25*(9-'[7]hjan0603'!$F27)))+('[7]hjan0603'!$N27/(0.25*(9-'[7]hjan0603'!$G27))))/'[7]hjan0603'!$A27</f>
        <v>0.017269841269841272</v>
      </c>
      <c r="J26" s="7">
        <f>0.01*(('[8]hjan2003'!$K27/(0.25*(9-'[8]hjan2003'!$F27)))+('[8]hjan2003'!$N27/(0.25*(9-'[8]hjan2003'!$G27))))/'[8]hjan2003'!$A27</f>
        <v>0.011726495726495726</v>
      </c>
      <c r="K26" s="7">
        <f>0.01*(('[9]hfeb0303'!$K27/(0.25*(9-'[9]hfeb0303'!$F27)))+('[9]hfeb0303'!$N27/(0.25*(9-'[9]hfeb0303'!$G27))))/'[9]hfeb0303'!$A27</f>
        <v>0.018507936507936508</v>
      </c>
      <c r="L26" s="7">
        <f>0.01*(('[10]hfeb1703'!$K27/(0.25*(9-'[10]hfeb1703'!$F27)))+('[10]hfeb1703'!$N27/(0.25*(9-'[10]hfeb1703'!$G27))))/'[10]hfeb1703'!$A27</f>
        <v>0.017523809523809525</v>
      </c>
      <c r="M26" s="7">
        <f>0.01*(('[11]hfeb2703'!$K27/(0.25*(9-'[11]hfeb2703'!$F27)))+('[11]hfeb2703'!$N27/(0.25*(9-'[11]hfeb2703'!$G27))))/'[11]hfeb2703'!$A27</f>
        <v>0.011595959595959597</v>
      </c>
      <c r="N26" s="7">
        <f>0.01*(('[12]hmar1703'!$K27/(0.25*(9-'[12]hmar1703'!$F27)))+('[12]hmar1703'!$N27/(0.25*(9-'[12]hmar1703'!$G27))))/'[12]hmar1703'!$A27</f>
        <v>0.019764705882352938</v>
      </c>
      <c r="O26" s="7">
        <f>0.01*(('[13]hmar3103'!$K27/(0.25*(9-'[13]hmar3103'!$F27)))+('[13]hmar3103'!$N27/(0.25*(9-'[13]hmar3103'!$G27))))/'[13]hmar3103'!$A27</f>
        <v>0.04837555555555556</v>
      </c>
      <c r="P26" s="7">
        <f>0.01*(('[14]hapr1403'!$K27/(0.25*(9-'[14]hapr1403'!$F27)))+('[14]hapr1403'!$N27/(0.25*(9-'[14]hapr1403'!$G27))))/'[14]hapr1403'!$A27</f>
        <v>0.03142857142857143</v>
      </c>
      <c r="Q26" s="7">
        <f>0.01*(('[15]hapr2803'!$K27/(0.25*(9-'[15]hapr2803'!$F27)))+('[15]hapr2803'!$N27/(0.25*(9-'[15]hapr2803'!$G27))))/'[15]hapr2803'!$A27</f>
        <v>0.012857142857142857</v>
      </c>
      <c r="R26" s="7">
        <f>0.01*(('[16]hmay1203'!$K27/(0.25*(9-'[16]hmay1203'!$F27)))+('[16]hmay1203'!$N27/(0.25*(9-'[16]hmay1203'!$G27))))/'[16]hmay1203'!$A27</f>
        <v>0.013955555555555556</v>
      </c>
      <c r="S26" s="7">
        <f>0.01*(('[17]hmay2603'!$K27/(0.25*(9-'[17]hmay2603'!$F27)))+('[17]hmay2603'!$N27/(0.25*(9-'[17]hmay2603'!$G27))))/'[17]hmay2603'!$A27</f>
        <v>0.01292063492063492</v>
      </c>
      <c r="T26" s="7">
        <f>0.01*(('[18]hjun0903'!$K27/(0.25*(9-'[18]hjun0903'!$F27)))+('[18]hjun0903'!$N27/(0.25*(9-'[18]hjun0903'!$G27))))/'[18]hjun0903'!$A27</f>
        <v>0.012376068376068377</v>
      </c>
      <c r="U26" s="7">
        <f>0.01*(('[19]hjun2303'!$K27/(0.25*(9-'[19]hjun2303'!$F27)))+('[19]hjun2303'!$N27/(0.25*(9-'[19]hjun2303'!$G27))))/'[19]hjun2303'!$A27</f>
        <v>0.007587301587301587</v>
      </c>
      <c r="V26" s="7">
        <f>0.01*(('[20]hjul0703'!$K27/(0.25*(9-'[20]hjul0703'!$F27)))+('[20]hjul0703'!$N27/(0.25*(9-'[20]hjul0703'!$G27))))/'[20]hjul0703'!$A27</f>
        <v>0.014903703703703702</v>
      </c>
      <c r="W26" s="7">
        <f>0.01*(('[21]hjul1703'!$K27/(0.25*(9-'[21]hjul1703'!$F27)))+('[21]hjul1703'!$N27/(0.25*(9-'[21]hjul1703'!$G27))))/'[21]hjul1703'!$A27</f>
        <v>0.011851851851851851</v>
      </c>
      <c r="X26" s="7">
        <f>0.01*(('[22]haug0403'!$K27/(0.25*(9-'[22]haug0403'!$F27)))+('[22]haug0403'!$N27/(0.25*(9-'[22]haug0403'!$G27))))/'[22]haug0403'!$A27</f>
        <v>0.014088641975308644</v>
      </c>
      <c r="Y26" s="7">
        <f>0.01*(('[23]haug1803'!$K27/(0.25*(9-'[23]haug1803'!$F27)))+('[23]haug1803'!$N27/(0.25*(9-'[23]haug1803'!$G27))))/'[23]haug1803'!$A27</f>
        <v>0.010751746031746032</v>
      </c>
      <c r="Z26" s="7">
        <f>0.01*(('[24]hsep0103'!$K27/(0.25*(9-'[24]hsep0103'!$F27)))+('[24]hsep0103'!$N27/(0.25*(9-'[24]hsep0103'!$G27))))/'[24]hsep0103'!$A27</f>
        <v>0.013587301587301589</v>
      </c>
      <c r="AA26" s="7">
        <f>0.01*(('[25]hsep1603'!$K27/(0.25*(9-'[25]hsep1603'!$F27)))+('[25]hsep1603'!$N27/(0.25*(9-'[25]hsep1603'!$G27))))/'[25]hsep1603'!$A27</f>
        <v>0.014548148148148149</v>
      </c>
      <c r="AB26" s="7">
        <f>0.01*(('[26]hsep2903'!$K27/(0.25*(9-'[26]hsep2903'!$F27)))+('[26]hsep2903'!$N27/(0.25*(9-'[26]hsep2903'!$G27))))/'[26]hsep2903'!$A27</f>
        <v>0.033504273504273506</v>
      </c>
    </row>
    <row r="27" spans="2:28" ht="12">
      <c r="B27" s="5" t="s">
        <v>17</v>
      </c>
      <c r="C27" s="7">
        <f>0.01*(('[1]hoct1402'!$K28/(0.25*(9-'[1]hoct1402'!$F28)))+('[1]hoct1402'!$N28/(0.25*(9-'[1]hoct1402'!$G28))))/'[1]hoct1402'!$A28</f>
        <v>0.011361111111111112</v>
      </c>
      <c r="D27" s="7">
        <f>0.01*(('[2]hoct2802'!$K28/(0.25*(9-'[2]hoct2802'!$F28)))+('[2]hoct2802'!$N28/(0.25*(9-'[2]hoct2802'!$G28))))/'[2]hoct2802'!$A28</f>
        <v>0.023111111111111107</v>
      </c>
      <c r="E27" s="7">
        <f>0.01*(('[3]hnov1102'!$K28/(0.25*(9-'[3]hnov1102'!$F28)))+('[3]hnov1102'!$N28/(0.25*(9-'[3]hnov1102'!$G28))))/'[3]hnov1102'!$A28</f>
        <v>0.020547008547008548</v>
      </c>
      <c r="F27" s="7">
        <f>0.01*(('[4]hnov2502'!$K28/(0.25*(9-'[4]hnov2502'!$F28)))+('[4]hnov2502'!$N28/(0.25*(9-'[4]hnov2502'!$G28))))/'[4]hnov2502'!$A28</f>
        <v>0.013111111111111112</v>
      </c>
      <c r="G27" s="7">
        <f>0.01*(('[5]hdec0902'!$K28/(0.25*(9-'[5]hdec0902'!$F28)))+('[5]hdec0902'!$N28/(0.25*(9-'[5]hdec0902'!$G28))))/'[5]hdec0902'!$A28</f>
        <v>0.03202857142857143</v>
      </c>
      <c r="H27" s="7">
        <f>0.01*(('[6]hdec2302'!$K28/(0.25*(9-'[6]hdec2302'!$F28)))+('[6]hdec2302'!$N28/(0.25*(9-'[6]hdec2302'!$G28))))/'[6]hdec2302'!$A28</f>
        <v>0.006488888888888889</v>
      </c>
      <c r="I27" s="7">
        <f>0.01*(('[7]hjan0603'!$K28/(0.25*(9-'[7]hjan0603'!$F28)))+('[7]hjan0603'!$N28/(0.25*(9-'[7]hjan0603'!$G28))))/'[7]hjan0603'!$A28</f>
        <v>0.03822222222222223</v>
      </c>
      <c r="J27" s="7">
        <f>0.01*(('[8]hjan2003'!$K28/(0.25*(9-'[8]hjan2003'!$F28)))+('[8]hjan2003'!$N28/(0.25*(9-'[8]hjan2003'!$G28))))/'[8]hjan2003'!$A28</f>
        <v>0.009846153846153846</v>
      </c>
      <c r="K27" s="7">
        <f>0.01*(('[9]hfeb0303'!$K28/(0.25*(9-'[9]hfeb0303'!$F28)))+('[9]hfeb0303'!$N28/(0.25*(9-'[9]hfeb0303'!$G28))))/'[9]hfeb0303'!$A28</f>
        <v>0.009490158730158732</v>
      </c>
      <c r="L27" s="7">
        <f>0.01*(('[10]hfeb1703'!$K28/(0.25*(9-'[10]hfeb1703'!$F28)))+('[10]hfeb1703'!$N28/(0.25*(9-'[10]hfeb1703'!$G28))))/'[10]hfeb1703'!$A28</f>
        <v>0.011650793650793653</v>
      </c>
      <c r="M27" s="7">
        <f>0.01*(('[11]hfeb2703'!$K28/(0.25*(9-'[11]hfeb2703'!$F28)))+('[11]hfeb2703'!$N28/(0.25*(9-'[11]hfeb2703'!$G28))))/'[11]hfeb2703'!$A28</f>
        <v>0.012006464646464647</v>
      </c>
      <c r="N27" s="7">
        <f>0.01*(('[12]hmar1703'!$K28/(0.25*(9-'[12]hmar1703'!$F28)))+('[12]hmar1703'!$N28/(0.25*(9-'[12]hmar1703'!$G28))))/'[12]hmar1703'!$A28</f>
        <v>0.011816993464052288</v>
      </c>
      <c r="O27" s="7">
        <f>0.01*(('[13]hmar3103'!$K28/(0.25*(9-'[13]hmar3103'!$F28)))+('[13]hmar3103'!$N28/(0.25*(9-'[13]hmar3103'!$G28))))/'[13]hmar3103'!$A28</f>
        <v>0.03380253968253968</v>
      </c>
      <c r="P27" s="7">
        <f>0.01*(('[14]hapr1403'!$K28/(0.25*(9-'[14]hapr1403'!$F28)))+('[14]hapr1403'!$N28/(0.25*(9-'[14]hapr1403'!$G28))))/'[14]hapr1403'!$A28</f>
        <v>0.02124888888888889</v>
      </c>
      <c r="Q27" s="7">
        <f>0.01*(('[15]hapr2803'!$K28/(0.25*(9-'[15]hapr2803'!$F28)))+('[15]hapr2803'!$N28/(0.25*(9-'[15]hapr2803'!$G28))))/'[15]hapr2803'!$A28</f>
        <v>0.01092063492063492</v>
      </c>
      <c r="R27" s="7">
        <f>0.01*(('[16]hmay1203'!$K28/(0.25*(9-'[16]hmay1203'!$F28)))+('[16]hmay1203'!$N28/(0.25*(9-'[16]hmay1203'!$G28))))/'[16]hmay1203'!$A28</f>
        <v>0.011644444444444445</v>
      </c>
      <c r="S27" s="7">
        <f>0.01*(('[17]hmay2603'!$K28/(0.25*(9-'[17]hmay2603'!$F28)))+('[17]hmay2603'!$N28/(0.25*(9-'[17]hmay2603'!$G28))))/'[17]hmay2603'!$A28</f>
        <v>0.011587301587301587</v>
      </c>
      <c r="T27" s="7">
        <f>0.01*(('[18]hjun0903'!$K28/(0.25*(9-'[18]hjun0903'!$F28)))+('[18]hjun0903'!$N28/(0.25*(9-'[18]hjun0903'!$G28))))/'[18]hjun0903'!$A28</f>
        <v>0.018393162393162393</v>
      </c>
      <c r="U27" s="7">
        <f>0.01*(('[19]hjun2303'!$K28/(0.25*(9-'[19]hjun2303'!$F28)))+('[19]hjun2303'!$N28/(0.25*(9-'[19]hjun2303'!$G28))))/'[19]hjun2303'!$A28</f>
        <v>0.007936507936507936</v>
      </c>
      <c r="V27" s="7">
        <f>0.01*(('[20]hjul0703'!$K28/(0.25*(9-'[20]hjul0703'!$F28)))+('[20]hjul0703'!$N28/(0.25*(9-'[20]hjul0703'!$G28))))/'[20]hjul0703'!$A28</f>
        <v>0.008177777777777779</v>
      </c>
      <c r="W27" s="7">
        <f>0.01*(('[21]hjul1703'!$K28/(0.25*(9-'[21]hjul1703'!$F28)))+('[21]hjul1703'!$N28/(0.25*(9-'[21]hjul1703'!$G28))))/'[21]hjul1703'!$A28</f>
        <v>0.005975308641975308</v>
      </c>
      <c r="X27" s="7">
        <f>0.01*(('[22]haug0403'!$K28/(0.25*(9-'[22]haug0403'!$F28)))+('[22]haug0403'!$N28/(0.25*(9-'[22]haug0403'!$G28))))/'[22]haug0403'!$A28</f>
        <v>0.0076049382716049385</v>
      </c>
      <c r="Y27" s="7">
        <f>0.01*(('[23]haug1803'!$K28/(0.25*(9-'[23]haug1803'!$F28)))+('[23]haug1803'!$N28/(0.25*(9-'[23]haug1803'!$G28))))/'[23]haug1803'!$A28</f>
        <v>0.02089809523809524</v>
      </c>
      <c r="Z27" s="7">
        <f>0.01*(('[24]hsep0103'!$K28/(0.25*(9-'[24]hsep0103'!$F28)))+('[24]hsep0103'!$N28/(0.25*(9-'[24]hsep0103'!$G28))))/'[24]hsep0103'!$A28</f>
        <v>0.01323809523809524</v>
      </c>
      <c r="AA27" s="7">
        <f>0.01*(('[25]hsep1603'!$K28/(0.25*(9-'[25]hsep1603'!$F28)))+('[25]hsep1603'!$N28/(0.25*(9-'[25]hsep1603'!$G28))))/'[25]hsep1603'!$A28</f>
        <v>0.010488888888888888</v>
      </c>
      <c r="AB27" s="7">
        <f>0.01*(('[26]hsep2903'!$K28/(0.25*(9-'[26]hsep2903'!$F28)))+('[26]hsep2903'!$N28/(0.25*(9-'[26]hsep2903'!$G28))))/'[26]hsep2903'!$A28</f>
        <v>0.024273504273504276</v>
      </c>
    </row>
    <row r="28" spans="2:28" ht="12">
      <c r="B28" s="5" t="s">
        <v>18</v>
      </c>
      <c r="C28" s="7">
        <f>0.01*(('[1]hoct1402'!$K29/(0.25*(9-'[1]hoct1402'!$F29)))+('[1]hoct1402'!$N29/(0.25*(9-'[1]hoct1402'!$G29))))/'[1]hoct1402'!$A29</f>
        <v>0.014340740740740739</v>
      </c>
      <c r="D28" s="7">
        <f>0.01*(('[2]hoct2802'!$K29/(0.25*(9-'[2]hoct2802'!$F29)))+('[2]hoct2802'!$N29/(0.25*(9-'[2]hoct2802'!$G29))))/'[2]hoct2802'!$A29</f>
        <v>0.020444444444444446</v>
      </c>
      <c r="E28" s="7">
        <f>0.01*(('[3]hnov1102'!$K29/(0.25*(9-'[3]hnov1102'!$F29)))+('[3]hnov1102'!$N29/(0.25*(9-'[3]hnov1102'!$G29))))/'[3]hnov1102'!$A29</f>
        <v>0.02355555555555556</v>
      </c>
      <c r="F28" s="7">
        <f>0.01*(('[4]hnov2502'!$K29/(0.25*(9-'[4]hnov2502'!$F29)))+('[4]hnov2502'!$N29/(0.25*(9-'[4]hnov2502'!$G29))))/'[4]hnov2502'!$A29</f>
        <v>0.011682539682539681</v>
      </c>
      <c r="G28" s="7">
        <f>0.01*(('[5]hdec0902'!$K29/(0.25*(9-'[5]hdec0902'!$F29)))+('[5]hdec0902'!$N29/(0.25*(9-'[5]hdec0902'!$G29))))/'[5]hdec0902'!$A29</f>
        <v>0.02044444444444445</v>
      </c>
      <c r="H28" s="7">
        <f>0.01*(('[6]hdec2302'!$K29/(0.25*(9-'[6]hdec2302'!$F29)))+('[6]hdec2302'!$N29/(0.25*(9-'[6]hdec2302'!$G29))))/'[6]hdec2302'!$A29</f>
        <v>0.00907936507936508</v>
      </c>
      <c r="I28" s="7">
        <f>0.01*(('[7]hjan0603'!$K29/(0.25*(9-'[7]hjan0603'!$F29)))+('[7]hjan0603'!$N29/(0.25*(9-'[7]hjan0603'!$G29))))/'[7]hjan0603'!$A29</f>
        <v>0.025587301587301586</v>
      </c>
      <c r="J28" s="7">
        <f>0.01*(('[8]hjan2003'!$K29/(0.25*(9-'[8]hjan2003'!$F29)))+('[8]hjan2003'!$N29/(0.25*(9-'[8]hjan2003'!$G29))))/'[8]hjan2003'!$A29</f>
        <v>0.012825396825396825</v>
      </c>
      <c r="K28" s="7">
        <f>0.01*(('[9]hfeb0303'!$K29/(0.25*(9-'[9]hfeb0303'!$F29)))+('[9]hfeb0303'!$N29/(0.25*(9-'[9]hfeb0303'!$G29))))/'[9]hfeb0303'!$A29</f>
        <v>0.013269841269841268</v>
      </c>
      <c r="L28" s="7">
        <f>0.01*(('[10]hfeb1703'!$K29/(0.25*(9-'[10]hfeb1703'!$F29)))+('[10]hfeb1703'!$N29/(0.25*(9-'[10]hfeb1703'!$G29))))/'[10]hfeb1703'!$A29</f>
        <v>0.013777777777777778</v>
      </c>
      <c r="M28" s="7">
        <f>0.01*(('[11]hfeb2703'!$K29/(0.25*(9-'[11]hfeb2703'!$F29)))+('[11]hfeb2703'!$N29/(0.25*(9-'[11]hfeb2703'!$G29))))/'[11]hfeb2703'!$A29</f>
        <v>0.01751111111111111</v>
      </c>
      <c r="N28" s="7">
        <f>0.01*(('[12]hmar1703'!$K29/(0.25*(9-'[12]hmar1703'!$F29)))+('[12]hmar1703'!$N29/(0.25*(9-'[12]hmar1703'!$G29))))/'[12]hmar1703'!$A29</f>
        <v>0.01805407407407407</v>
      </c>
      <c r="O28" s="7">
        <f>0.01*(('[13]hmar3103'!$K29/(0.25*(9-'[13]hmar3103'!$F29)))+('[13]hmar3103'!$N29/(0.25*(9-'[13]hmar3103'!$G29))))/'[13]hmar3103'!$A29</f>
        <v>0.049746031746031746</v>
      </c>
      <c r="P28" s="7">
        <f>0.01*(('[14]hapr1403'!$K29/(0.25*(9-'[14]hapr1403'!$F29)))+('[14]hapr1403'!$N29/(0.25*(9-'[14]hapr1403'!$G29))))/'[14]hapr1403'!$A29</f>
        <v>0.02580952380952381</v>
      </c>
      <c r="Q28" s="7">
        <f>0.01*(('[15]hapr2803'!$K29/(0.25*(9-'[15]hapr2803'!$F29)))+('[15]hapr2803'!$N29/(0.25*(9-'[15]hapr2803'!$G29))))/'[15]hapr2803'!$A29</f>
        <v>0.02276190476190476</v>
      </c>
      <c r="R28" s="7">
        <f>0.01*(('[16]hmay1203'!$K29/(0.25*(9-'[16]hmay1203'!$F29)))+('[16]hmay1203'!$N29/(0.25*(9-'[16]hmay1203'!$G29))))/'[16]hmay1203'!$A29</f>
        <v>0.029460317460317458</v>
      </c>
      <c r="S28" s="7">
        <f>0.01*(('[17]hmay2603'!$K29/(0.25*(9-'[17]hmay2603'!$F29)))+('[17]hmay2603'!$N29/(0.25*(9-'[17]hmay2603'!$G29))))/'[17]hmay2603'!$A29</f>
        <v>0.02611585185185185</v>
      </c>
      <c r="T28" s="7">
        <f>0.01*(('[18]hjun0903'!$K29/(0.25*(9-'[18]hjun0903'!$F29)))+('[18]hjun0903'!$N29/(0.25*(9-'[18]hjun0903'!$G29))))/'[18]hjun0903'!$A29</f>
        <v>0.020478632478632477</v>
      </c>
      <c r="U28" s="7">
        <f>0.01*(('[19]hjun2303'!$K29/(0.25*(9-'[19]hjun2303'!$F29)))+('[19]hjun2303'!$N29/(0.25*(9-'[19]hjun2303'!$G29))))/'[19]hjun2303'!$A29</f>
        <v>0.014606031746031744</v>
      </c>
      <c r="V28" s="7">
        <f>0.01*(('[20]hjul0703'!$K29/(0.25*(9-'[20]hjul0703'!$F29)))+('[20]hjul0703'!$N29/(0.25*(9-'[20]hjul0703'!$G29))))/'[20]hjul0703'!$A29</f>
        <v>0.015407407407407406</v>
      </c>
      <c r="W28" s="7">
        <f>0.01*(('[21]hjul1703'!$K29/(0.25*(9-'[21]hjul1703'!$F29)))+('[21]hjul1703'!$N29/(0.25*(9-'[21]hjul1703'!$G29))))/'[21]hjul1703'!$A29</f>
        <v>0.011863247863247864</v>
      </c>
      <c r="X28" s="7">
        <f>0.01*(('[22]haug0403'!$K29/(0.25*(9-'[22]haug0403'!$F29)))+('[22]haug0403'!$N29/(0.25*(9-'[22]haug0403'!$G29))))/'[22]haug0403'!$A29</f>
        <v>0.009904761904761906</v>
      </c>
      <c r="Y28" s="7">
        <f>0.01*(('[23]haug1803'!$K29/(0.25*(9-'[23]haug1803'!$F29)))+('[23]haug1803'!$N29/(0.25*(9-'[23]haug1803'!$G29))))/'[23]haug1803'!$A29</f>
        <v>0.00812793650793651</v>
      </c>
      <c r="Z28" s="7">
        <f>0.01*(('[24]hsep0103'!$K29/(0.25*(9-'[24]hsep0103'!$F29)))+('[24]hsep0103'!$N29/(0.25*(9-'[24]hsep0103'!$G29))))/'[24]hsep0103'!$A29</f>
        <v>0.024571428571428577</v>
      </c>
      <c r="AA28" s="7">
        <f>0.01*(('[25]hsep1603'!$K29/(0.25*(9-'[25]hsep1603'!$F29)))+('[25]hsep1603'!$N29/(0.25*(9-'[25]hsep1603'!$G29))))/'[25]hsep1603'!$A29</f>
        <v>0.012312</v>
      </c>
      <c r="AB28" s="7">
        <f>0.01*(('[26]hsep2903'!$K29/(0.25*(9-'[26]hsep2903'!$F29)))+('[26]hsep2903'!$N29/(0.25*(9-'[26]hsep2903'!$G29))))/'[26]hsep2903'!$A29</f>
        <v>0.03617094017094017</v>
      </c>
    </row>
    <row r="29" spans="2:28" ht="12">
      <c r="B29" s="5" t="s">
        <v>19</v>
      </c>
      <c r="C29" s="7">
        <f>0.01*(('[1]hoct1402'!$K30/(0.25*(9-'[1]hoct1402'!$F30)))+('[1]hoct1402'!$N30/(0.25*(9-'[1]hoct1402'!$G30))))/'[1]hoct1402'!$A30</f>
        <v>0.016444444444444446</v>
      </c>
      <c r="D29" s="7">
        <f>0.01*(('[2]hoct2802'!$K30/(0.25*(9-'[2]hoct2802'!$F30)))+('[2]hoct2802'!$N30/(0.25*(9-'[2]hoct2802'!$G30))))/'[2]hoct2802'!$A30</f>
        <v>0.01678632478632479</v>
      </c>
      <c r="E29" s="7">
        <f>0.01*(('[3]hnov1102'!$K30/(0.25*(9-'[3]hnov1102'!$F30)))+('[3]hnov1102'!$N30/(0.25*(9-'[3]hnov1102'!$G30))))/'[3]hnov1102'!$A30</f>
        <v>0.02314285714285715</v>
      </c>
      <c r="F29" s="7">
        <f>0.01*(('[4]hnov2502'!$K30/(0.25*(9-'[4]hnov2502'!$F30)))+('[4]hnov2502'!$N30/(0.25*(9-'[4]hnov2502'!$G30))))/'[4]hnov2502'!$A30</f>
        <v>0.025873015873015874</v>
      </c>
      <c r="G29" s="7">
        <f>0.01*(('[5]hdec0902'!$K30/(0.25*(9-'[5]hdec0902'!$F30)))+('[5]hdec0902'!$N30/(0.25*(9-'[5]hdec0902'!$G30))))/'[5]hdec0902'!$A30</f>
        <v>0.014285714285714287</v>
      </c>
      <c r="H29" s="7">
        <f>0.01*(('[6]hdec2302'!$K30/(0.25*(9-'[6]hdec2302'!$F30)))+('[6]hdec2302'!$N30/(0.25*(9-'[6]hdec2302'!$G30))))/'[6]hdec2302'!$A30</f>
        <v>0.012294920634920634</v>
      </c>
      <c r="I29" s="7">
        <f>0.01*(('[7]hjan0603'!$K30/(0.25*(9-'[7]hjan0603'!$F30)))+('[7]hjan0603'!$N30/(0.25*(9-'[7]hjan0603'!$G30))))/'[7]hjan0603'!$A30</f>
        <v>0.017206349206349208</v>
      </c>
      <c r="J29" s="7">
        <f>0.01*(('[8]hjan2003'!$K30/(0.25*(9-'[8]hjan2003'!$F30)))+('[8]hjan2003'!$N30/(0.25*(9-'[8]hjan2003'!$G30))))/'[8]hjan2003'!$A30</f>
        <v>0.00907936507936508</v>
      </c>
      <c r="K29" s="7">
        <f>0.01*(('[9]hfeb0303'!$K30/(0.25*(9-'[9]hfeb0303'!$F30)))+('[9]hfeb0303'!$N30/(0.25*(9-'[9]hfeb0303'!$G30))))/'[9]hfeb0303'!$A30</f>
        <v>0.009396825396825398</v>
      </c>
      <c r="L29" s="7">
        <f>0.01*(('[10]hfeb1703'!$K30/(0.25*(9-'[10]hfeb1703'!$F30)))+('[10]hfeb1703'!$N30/(0.25*(9-'[10]hfeb1703'!$G30))))/'[10]hfeb1703'!$A30</f>
        <v>0.0472063492063492</v>
      </c>
      <c r="M29" s="7">
        <f>0.01*(('[11]hfeb2703'!$K30/(0.25*(9-'[11]hfeb2703'!$F30)))+('[11]hfeb2703'!$N30/(0.25*(9-'[11]hfeb2703'!$G30))))/'[11]hfeb2703'!$A30</f>
        <v>0.007866666666666666</v>
      </c>
      <c r="N29" s="7">
        <f>0.01*(('[12]hmar1703'!$K30/(0.25*(9-'[12]hmar1703'!$F30)))+('[12]hmar1703'!$N30/(0.25*(9-'[12]hmar1703'!$G30))))/'[12]hmar1703'!$A30</f>
        <v>0.020962962962962964</v>
      </c>
      <c r="O29" s="7">
        <f>0.01*(('[13]hmar3103'!$K30/(0.25*(9-'[13]hmar3103'!$F30)))+('[13]hmar3103'!$N30/(0.25*(9-'[13]hmar3103'!$G30))))/'[13]hmar3103'!$A30</f>
        <v>0.045936507936507935</v>
      </c>
      <c r="P29" s="7">
        <f>0.01*(('[14]hapr1403'!$K30/(0.25*(9-'[14]hapr1403'!$F30)))+('[14]hapr1403'!$N30/(0.25*(9-'[14]hapr1403'!$G30))))/'[14]hapr1403'!$A30</f>
        <v>0.026196825396825395</v>
      </c>
      <c r="Q29" s="7">
        <f>0.01*(('[15]hapr2803'!$K30/(0.25*(9-'[15]hapr2803'!$F30)))+('[15]hapr2803'!$N30/(0.25*(9-'[15]hapr2803'!$G30))))/'[15]hapr2803'!$A30</f>
        <v>0.01817142857142857</v>
      </c>
      <c r="R29" s="7">
        <f>0.01*(('[16]hmay1203'!$K30/(0.25*(9-'[16]hmay1203'!$F30)))+('[16]hmay1203'!$N30/(0.25*(9-'[16]hmay1203'!$G30))))/'[16]hmay1203'!$A30</f>
        <v>0.017333333333333333</v>
      </c>
      <c r="S29" s="7">
        <f>0.01*(('[17]hmay2603'!$K30/(0.25*(9-'[17]hmay2603'!$F30)))+('[17]hmay2603'!$N30/(0.25*(9-'[17]hmay2603'!$G30))))/'[17]hmay2603'!$A30</f>
        <v>0.01745185185185185</v>
      </c>
      <c r="T29" s="7">
        <f>0.01*(('[18]hjun0903'!$K30/(0.25*(9-'[18]hjun0903'!$F30)))+('[18]hjun0903'!$N30/(0.25*(9-'[18]hjun0903'!$G30))))/'[18]hjun0903'!$A30</f>
        <v>0.017094017094017092</v>
      </c>
      <c r="U29" s="7">
        <f>0.01*(('[19]hjun2303'!$K30/(0.25*(9-'[19]hjun2303'!$F30)))+('[19]hjun2303'!$N30/(0.25*(9-'[19]hjun2303'!$G30))))/'[19]hjun2303'!$A30</f>
        <v>0.014943492063492063</v>
      </c>
      <c r="V29" s="7">
        <f>0.01*(('[20]hjul0703'!$K30/(0.25*(9-'[20]hjul0703'!$F30)))+('[20]hjul0703'!$N30/(0.25*(9-'[20]hjul0703'!$G30))))/'[20]hjul0703'!$A30</f>
        <v>0.009831407407407407</v>
      </c>
      <c r="W29" s="7">
        <f>0.01*(('[21]hjul1703'!$K30/(0.25*(9-'[21]hjul1703'!$F30)))+('[21]hjul1703'!$N30/(0.25*(9-'[21]hjul1703'!$G30))))/'[21]hjul1703'!$A30</f>
        <v>0.0078974358974359</v>
      </c>
      <c r="X29" s="7">
        <f>0.01*(('[22]haug0403'!$K30/(0.25*(9-'[22]haug0403'!$F30)))+('[22]haug0403'!$N30/(0.25*(9-'[22]haug0403'!$G30))))/'[22]haug0403'!$A30</f>
        <v>0.017484444444444445</v>
      </c>
      <c r="Y29" s="7">
        <f>0.01*(('[23]haug1803'!$K30/(0.25*(9-'[23]haug1803'!$F30)))+('[23]haug1803'!$N30/(0.25*(9-'[23]haug1803'!$G30))))/'[23]haug1803'!$A30</f>
        <v>0.006873650793650794</v>
      </c>
      <c r="Z29" s="7">
        <f>0.01*(('[24]hsep0103'!$K30/(0.25*(9-'[24]hsep0103'!$F30)))+('[24]hsep0103'!$N30/(0.25*(9-'[24]hsep0103'!$G30))))/'[24]hsep0103'!$A30</f>
        <v>0.018984126984126985</v>
      </c>
      <c r="AA29" s="7">
        <f>0.01*(('[25]hsep1603'!$K30/(0.25*(9-'[25]hsep1603'!$F30)))+('[25]hsep1603'!$N30/(0.25*(9-'[25]hsep1603'!$G30))))/'[25]hsep1603'!$A30</f>
        <v>0.015199999999999998</v>
      </c>
      <c r="AB29" s="7">
        <f>0.01*(('[26]hsep2903'!$K30/(0.25*(9-'[26]hsep2903'!$F30)))+('[26]hsep2903'!$N30/(0.25*(9-'[26]hsep2903'!$G30))))/'[26]hsep2903'!$A30</f>
        <v>0.02758974358974359</v>
      </c>
    </row>
    <row r="31" spans="2:29" s="2" customFormat="1" ht="12">
      <c r="B31" s="4" t="s">
        <v>1</v>
      </c>
      <c r="C31" s="3">
        <f aca="true" t="shared" si="1" ref="C31:AA31">C11</f>
        <v>37543</v>
      </c>
      <c r="D31" s="3">
        <f t="shared" si="1"/>
        <v>37557</v>
      </c>
      <c r="E31" s="3">
        <f t="shared" si="1"/>
        <v>37571</v>
      </c>
      <c r="F31" s="3">
        <f t="shared" si="1"/>
        <v>37585</v>
      </c>
      <c r="G31" s="3">
        <f t="shared" si="1"/>
        <v>37599</v>
      </c>
      <c r="H31" s="3">
        <f t="shared" si="1"/>
        <v>37613</v>
      </c>
      <c r="I31" s="3">
        <f t="shared" si="1"/>
        <v>37627</v>
      </c>
      <c r="J31" s="3">
        <f t="shared" si="1"/>
        <v>37641</v>
      </c>
      <c r="K31" s="3">
        <f t="shared" si="1"/>
        <v>37655</v>
      </c>
      <c r="L31" s="3">
        <f t="shared" si="1"/>
        <v>37669</v>
      </c>
      <c r="M31" s="3">
        <f t="shared" si="1"/>
        <v>37679</v>
      </c>
      <c r="N31" s="3">
        <f t="shared" si="1"/>
        <v>37697</v>
      </c>
      <c r="O31" s="3">
        <f t="shared" si="1"/>
        <v>37711</v>
      </c>
      <c r="P31" s="3">
        <f t="shared" si="1"/>
        <v>37725</v>
      </c>
      <c r="Q31" s="3">
        <f t="shared" si="1"/>
        <v>37739</v>
      </c>
      <c r="R31" s="3">
        <f t="shared" si="1"/>
        <v>37753</v>
      </c>
      <c r="S31" s="3">
        <f t="shared" si="1"/>
        <v>37767</v>
      </c>
      <c r="T31" s="3">
        <f t="shared" si="1"/>
        <v>37781</v>
      </c>
      <c r="U31" s="3">
        <f t="shared" si="1"/>
        <v>37795</v>
      </c>
      <c r="V31" s="3">
        <f t="shared" si="1"/>
        <v>37809</v>
      </c>
      <c r="W31" s="3">
        <f t="shared" si="1"/>
        <v>37819</v>
      </c>
      <c r="X31" s="3">
        <f t="shared" si="1"/>
        <v>37837</v>
      </c>
      <c r="Y31" s="3">
        <f t="shared" si="1"/>
        <v>37851</v>
      </c>
      <c r="Z31" s="3">
        <f t="shared" si="1"/>
        <v>37865</v>
      </c>
      <c r="AA31" s="3">
        <f t="shared" si="1"/>
        <v>37880</v>
      </c>
      <c r="AB31" s="3">
        <f>AB11</f>
        <v>37893</v>
      </c>
      <c r="AC31" s="11"/>
    </row>
    <row r="32" spans="2:28" ht="12">
      <c r="B32" s="5" t="s">
        <v>21</v>
      </c>
      <c r="C32" s="7">
        <f>AVERAGE(C12:C17)</f>
        <v>0.016957264957264958</v>
      </c>
      <c r="D32" s="7">
        <f aca="true" t="shared" si="2" ref="D32:S32">AVERAGE(D12:D17)</f>
        <v>0.02121865482375286</v>
      </c>
      <c r="E32" s="7">
        <f t="shared" si="2"/>
        <v>0.015373765432098764</v>
      </c>
      <c r="F32" s="7">
        <f t="shared" si="2"/>
        <v>0.014783544973544975</v>
      </c>
      <c r="G32" s="7">
        <f t="shared" si="2"/>
        <v>0.017067037037037037</v>
      </c>
      <c r="H32" s="7">
        <f t="shared" si="2"/>
        <v>0.009519223985890652</v>
      </c>
      <c r="I32" s="7">
        <f t="shared" si="2"/>
        <v>0.019842596119929452</v>
      </c>
      <c r="J32" s="7">
        <f t="shared" si="2"/>
        <v>0.017372789309455978</v>
      </c>
      <c r="K32" s="7">
        <f t="shared" si="2"/>
        <v>0.013741798941798942</v>
      </c>
      <c r="L32" s="7">
        <f t="shared" si="2"/>
        <v>0.01702777777777778</v>
      </c>
      <c r="M32" s="7">
        <f t="shared" si="2"/>
        <v>0.012113804023137357</v>
      </c>
      <c r="N32" s="7">
        <f t="shared" si="2"/>
        <v>0.019108277302943972</v>
      </c>
      <c r="O32" s="7">
        <f t="shared" si="2"/>
        <v>0.05136603174603175</v>
      </c>
      <c r="P32" s="7">
        <f t="shared" si="2"/>
        <v>0.02372900284900285</v>
      </c>
      <c r="Q32" s="7">
        <f t="shared" si="2"/>
        <v>0.018751507936507938</v>
      </c>
      <c r="R32" s="7">
        <f t="shared" si="2"/>
        <v>0.016626870422242968</v>
      </c>
      <c r="S32" s="7">
        <f t="shared" si="2"/>
        <v>0.01626432098765432</v>
      </c>
      <c r="T32" s="7">
        <f aca="true" t="shared" si="3" ref="T32:AB32">AVERAGE(T12:T17)</f>
        <v>0.016268950447700447</v>
      </c>
      <c r="U32" s="7">
        <f t="shared" si="3"/>
        <v>0.009872897842897842</v>
      </c>
      <c r="V32" s="7">
        <f t="shared" si="3"/>
        <v>0.013020695156695156</v>
      </c>
      <c r="W32" s="7">
        <f t="shared" si="3"/>
        <v>0.011733801872600891</v>
      </c>
      <c r="X32" s="7">
        <f t="shared" si="3"/>
        <v>0.012920329218106994</v>
      </c>
      <c r="Y32" s="7">
        <f t="shared" si="3"/>
        <v>0.010556455026455027</v>
      </c>
      <c r="Z32" s="7">
        <f t="shared" si="3"/>
        <v>0.01567343915343915</v>
      </c>
      <c r="AA32" s="7">
        <f t="shared" si="3"/>
        <v>0.02281312962962963</v>
      </c>
      <c r="AB32" s="7">
        <f t="shared" si="3"/>
        <v>0.04025376068376068</v>
      </c>
    </row>
    <row r="33" spans="2:28" ht="12">
      <c r="B33" s="5" t="s">
        <v>22</v>
      </c>
      <c r="C33" s="7">
        <f>AVERAGE(C18:C23)</f>
        <v>0.021425197530864203</v>
      </c>
      <c r="D33" s="7">
        <f aca="true" t="shared" si="4" ref="D33:S33">AVERAGE(D18:D23)</f>
        <v>0.02366543209876543</v>
      </c>
      <c r="E33" s="7">
        <f t="shared" si="4"/>
        <v>0.024564454619454622</v>
      </c>
      <c r="F33" s="7">
        <f t="shared" si="4"/>
        <v>0.018723968253968253</v>
      </c>
      <c r="G33" s="7">
        <f t="shared" si="4"/>
        <v>0.026252433862433863</v>
      </c>
      <c r="H33" s="7">
        <f t="shared" si="4"/>
        <v>0.013176860670194005</v>
      </c>
      <c r="I33" s="7">
        <f t="shared" si="4"/>
        <v>0.024974074074074076</v>
      </c>
      <c r="J33" s="7">
        <f t="shared" si="4"/>
        <v>0.014450685117351784</v>
      </c>
      <c r="K33" s="7">
        <f t="shared" si="4"/>
        <v>0.01332022385022385</v>
      </c>
      <c r="L33" s="7">
        <f t="shared" si="4"/>
        <v>0.022447689594356262</v>
      </c>
      <c r="M33" s="7">
        <f t="shared" si="4"/>
        <v>0.016735664335664337</v>
      </c>
      <c r="N33" s="7">
        <f t="shared" si="4"/>
        <v>0.025414420237230697</v>
      </c>
      <c r="O33" s="7">
        <f t="shared" si="4"/>
        <v>0.05737328042328043</v>
      </c>
      <c r="P33" s="7">
        <f t="shared" si="4"/>
        <v>0.0258203256003256</v>
      </c>
      <c r="Q33" s="7">
        <f t="shared" si="4"/>
        <v>0.01797296296296296</v>
      </c>
      <c r="R33" s="7">
        <f t="shared" si="4"/>
        <v>0.018502258662724348</v>
      </c>
      <c r="S33" s="7">
        <f t="shared" si="4"/>
        <v>0.01719949070682404</v>
      </c>
      <c r="T33" s="7">
        <f aca="true" t="shared" si="5" ref="T33:AB33">AVERAGE(T18:T23)</f>
        <v>0.01763437525437525</v>
      </c>
      <c r="U33" s="7">
        <f t="shared" si="5"/>
        <v>0.011333886853886853</v>
      </c>
      <c r="V33" s="7">
        <f t="shared" si="5"/>
        <v>0.01263864767331434</v>
      </c>
      <c r="W33" s="7">
        <f t="shared" si="5"/>
        <v>0.011918610505930766</v>
      </c>
      <c r="X33" s="7">
        <f t="shared" si="5"/>
        <v>0.013406231628453849</v>
      </c>
      <c r="Y33" s="7">
        <f t="shared" si="5"/>
        <v>0.012803968253968257</v>
      </c>
      <c r="Z33" s="7">
        <f t="shared" si="5"/>
        <v>0.017490582010582012</v>
      </c>
      <c r="AA33" s="7">
        <f t="shared" si="5"/>
        <v>0.01666635626102293</v>
      </c>
      <c r="AB33" s="7">
        <f t="shared" si="5"/>
        <v>0.028673992673992673</v>
      </c>
    </row>
    <row r="34" spans="2:28" ht="12">
      <c r="B34" s="5" t="s">
        <v>23</v>
      </c>
      <c r="C34" s="7">
        <f aca="true" t="shared" si="6" ref="C34:W34">AVERAGE(C24:C29)</f>
        <v>0.01719633260711692</v>
      </c>
      <c r="D34" s="7">
        <f t="shared" si="6"/>
        <v>0.022754273504273503</v>
      </c>
      <c r="E34" s="7">
        <f t="shared" si="6"/>
        <v>0.02206242481798038</v>
      </c>
      <c r="F34" s="7">
        <f t="shared" si="6"/>
        <v>0.015603386243386244</v>
      </c>
      <c r="G34" s="7">
        <f t="shared" si="6"/>
        <v>0.01923820105820106</v>
      </c>
      <c r="H34" s="7">
        <f t="shared" si="6"/>
        <v>0.00835632793858284</v>
      </c>
      <c r="I34" s="7">
        <f t="shared" si="6"/>
        <v>0.02385273368606702</v>
      </c>
      <c r="J34" s="7">
        <f t="shared" si="6"/>
        <v>0.011708685388685388</v>
      </c>
      <c r="K34" s="7">
        <f t="shared" si="6"/>
        <v>0.012115449735449736</v>
      </c>
      <c r="L34" s="7">
        <f t="shared" si="6"/>
        <v>0.02051851851851852</v>
      </c>
      <c r="M34" s="7">
        <f t="shared" si="6"/>
        <v>0.011251306224639558</v>
      </c>
      <c r="N34" s="7">
        <f t="shared" si="6"/>
        <v>0.02872709424054522</v>
      </c>
      <c r="O34" s="7">
        <f t="shared" si="6"/>
        <v>0.044435026455026456</v>
      </c>
      <c r="P34" s="7">
        <f t="shared" si="6"/>
        <v>0.02330281644281644</v>
      </c>
      <c r="Q34" s="7">
        <f t="shared" si="6"/>
        <v>0.020192592592592592</v>
      </c>
      <c r="R34" s="7">
        <f t="shared" si="6"/>
        <v>0.0164197615157174</v>
      </c>
      <c r="S34" s="7">
        <f t="shared" si="6"/>
        <v>0.019594757699091036</v>
      </c>
      <c r="T34" s="7">
        <f t="shared" si="6"/>
        <v>0.017636967846967846</v>
      </c>
      <c r="U34" s="7">
        <f t="shared" si="6"/>
        <v>0.011184179894179892</v>
      </c>
      <c r="V34" s="7">
        <f t="shared" si="6"/>
        <v>0.010495503267973855</v>
      </c>
      <c r="W34" s="7">
        <f t="shared" si="6"/>
        <v>0.011068021525799304</v>
      </c>
      <c r="X34" s="7">
        <f>AVERAGE(X24:X29)</f>
        <v>0.011372137204359428</v>
      </c>
      <c r="Y34" s="7">
        <f>AVERAGE(Y24:Y29)</f>
        <v>0.011915873015873019</v>
      </c>
      <c r="Z34" s="7">
        <f>AVERAGE(Z24:Z29)</f>
        <v>0.017564232804232804</v>
      </c>
      <c r="AA34" s="7">
        <f>AVERAGE(AA24:AA29)</f>
        <v>0.01700564726631393</v>
      </c>
      <c r="AB34" s="7">
        <f>AVERAGE(AB24:AB29)</f>
        <v>0.033051363451363454</v>
      </c>
    </row>
    <row r="35" spans="2:28" ht="12">
      <c r="B35" s="5" t="s">
        <v>24</v>
      </c>
      <c r="C35" s="7">
        <f>AVERAGE(C32:C34)</f>
        <v>0.018526265031748694</v>
      </c>
      <c r="D35" s="7">
        <f aca="true" t="shared" si="7" ref="D35:S35">AVERAGE(D12:D29)</f>
        <v>0.022546120142263933</v>
      </c>
      <c r="E35" s="7">
        <f t="shared" si="7"/>
        <v>0.020666881623177917</v>
      </c>
      <c r="F35" s="7">
        <f t="shared" si="7"/>
        <v>0.016370299823633156</v>
      </c>
      <c r="G35" s="7">
        <f t="shared" si="7"/>
        <v>0.020852557319223985</v>
      </c>
      <c r="H35" s="7">
        <f t="shared" si="7"/>
        <v>0.010350804198222497</v>
      </c>
      <c r="I35" s="7">
        <f t="shared" si="7"/>
        <v>0.02288980129335685</v>
      </c>
      <c r="J35" s="7">
        <f t="shared" si="7"/>
        <v>0.014510719938497717</v>
      </c>
      <c r="K35" s="7">
        <f t="shared" si="7"/>
        <v>0.013059157509157511</v>
      </c>
      <c r="L35" s="7">
        <f t="shared" si="7"/>
        <v>0.01999799529688418</v>
      </c>
      <c r="M35" s="7">
        <f t="shared" si="7"/>
        <v>0.013366924861147085</v>
      </c>
      <c r="N35" s="7">
        <f t="shared" si="7"/>
        <v>0.024416597260239967</v>
      </c>
      <c r="O35" s="7">
        <f t="shared" si="7"/>
        <v>0.05105811287477954</v>
      </c>
      <c r="P35" s="7">
        <f t="shared" si="7"/>
        <v>0.024284048297381632</v>
      </c>
      <c r="Q35" s="7">
        <f t="shared" si="7"/>
        <v>0.018972354497354498</v>
      </c>
      <c r="R35" s="7">
        <f t="shared" si="7"/>
        <v>0.01718296353356157</v>
      </c>
      <c r="S35" s="7">
        <f t="shared" si="7"/>
        <v>0.017686189797856466</v>
      </c>
      <c r="T35" s="7">
        <f aca="true" t="shared" si="8" ref="T35:AB35">AVERAGE(T12:T29)</f>
        <v>0.01718009784968118</v>
      </c>
      <c r="U35" s="7">
        <f t="shared" si="8"/>
        <v>0.010796988196988199</v>
      </c>
      <c r="V35" s="7">
        <f t="shared" si="8"/>
        <v>0.01205161536599445</v>
      </c>
      <c r="W35" s="7">
        <f t="shared" si="8"/>
        <v>0.011573477968110321</v>
      </c>
      <c r="X35" s="7">
        <f>AVERAGE(X32:X34)</f>
        <v>0.01256623268364009</v>
      </c>
      <c r="Y35" s="7">
        <f t="shared" si="8"/>
        <v>0.011758765432098767</v>
      </c>
      <c r="Z35" s="7">
        <f t="shared" si="8"/>
        <v>0.016909417989417988</v>
      </c>
      <c r="AA35" s="7">
        <f t="shared" si="8"/>
        <v>0.01882837771898883</v>
      </c>
      <c r="AB35" s="7">
        <f t="shared" si="8"/>
        <v>0.03399303893637227</v>
      </c>
    </row>
    <row r="37" spans="2:28" ht="12">
      <c r="B37" s="5" t="s">
        <v>25</v>
      </c>
      <c r="C37">
        <f>COUNT(C12:C17)</f>
        <v>6</v>
      </c>
      <c r="D37">
        <f aca="true" t="shared" si="9" ref="D37:S37">COUNT(D12:D17)</f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t="shared" si="9"/>
        <v>6</v>
      </c>
      <c r="N37">
        <f t="shared" si="9"/>
        <v>6</v>
      </c>
      <c r="O37">
        <f t="shared" si="9"/>
        <v>6</v>
      </c>
      <c r="P37">
        <f t="shared" si="9"/>
        <v>6</v>
      </c>
      <c r="Q37">
        <f t="shared" si="9"/>
        <v>6</v>
      </c>
      <c r="R37">
        <f t="shared" si="9"/>
        <v>6</v>
      </c>
      <c r="S37">
        <f t="shared" si="9"/>
        <v>6</v>
      </c>
      <c r="T37">
        <f aca="true" t="shared" si="10" ref="T37:AB37">COUNT(T12:T17)</f>
        <v>6</v>
      </c>
      <c r="U37">
        <f t="shared" si="10"/>
        <v>6</v>
      </c>
      <c r="V37">
        <f t="shared" si="10"/>
        <v>6</v>
      </c>
      <c r="W37">
        <f t="shared" si="10"/>
        <v>6</v>
      </c>
      <c r="X37">
        <f t="shared" si="10"/>
        <v>6</v>
      </c>
      <c r="Y37">
        <f t="shared" si="10"/>
        <v>6</v>
      </c>
      <c r="Z37">
        <f t="shared" si="10"/>
        <v>6</v>
      </c>
      <c r="AA37">
        <f t="shared" si="10"/>
        <v>6</v>
      </c>
      <c r="AB37">
        <f t="shared" si="10"/>
        <v>6</v>
      </c>
    </row>
    <row r="38" spans="2:28" ht="12">
      <c r="B38" s="5" t="s">
        <v>26</v>
      </c>
      <c r="C38">
        <f>COUNT(C18:C23)</f>
        <v>6</v>
      </c>
      <c r="D38">
        <f aca="true" t="shared" si="11" ref="D38:S38">COUNT(D18:D23)</f>
        <v>6</v>
      </c>
      <c r="E38">
        <f t="shared" si="11"/>
        <v>6</v>
      </c>
      <c r="F38">
        <f t="shared" si="11"/>
        <v>6</v>
      </c>
      <c r="G38">
        <f t="shared" si="11"/>
        <v>6</v>
      </c>
      <c r="H38">
        <f t="shared" si="11"/>
        <v>6</v>
      </c>
      <c r="I38">
        <f t="shared" si="11"/>
        <v>6</v>
      </c>
      <c r="J38">
        <f t="shared" si="11"/>
        <v>6</v>
      </c>
      <c r="K38">
        <f t="shared" si="11"/>
        <v>6</v>
      </c>
      <c r="L38">
        <f t="shared" si="11"/>
        <v>6</v>
      </c>
      <c r="M38">
        <f t="shared" si="11"/>
        <v>6</v>
      </c>
      <c r="N38">
        <f t="shared" si="11"/>
        <v>6</v>
      </c>
      <c r="O38">
        <f t="shared" si="11"/>
        <v>6</v>
      </c>
      <c r="P38">
        <f t="shared" si="11"/>
        <v>6</v>
      </c>
      <c r="Q38">
        <f t="shared" si="11"/>
        <v>6</v>
      </c>
      <c r="R38">
        <f t="shared" si="11"/>
        <v>6</v>
      </c>
      <c r="S38">
        <f t="shared" si="11"/>
        <v>6</v>
      </c>
      <c r="T38">
        <f aca="true" t="shared" si="12" ref="T38:AB38">COUNT(T18:T23)</f>
        <v>6</v>
      </c>
      <c r="U38">
        <f t="shared" si="12"/>
        <v>6</v>
      </c>
      <c r="V38">
        <f t="shared" si="12"/>
        <v>6</v>
      </c>
      <c r="W38">
        <f t="shared" si="12"/>
        <v>6</v>
      </c>
      <c r="X38">
        <f t="shared" si="12"/>
        <v>6</v>
      </c>
      <c r="Y38">
        <f t="shared" si="12"/>
        <v>6</v>
      </c>
      <c r="Z38">
        <f t="shared" si="12"/>
        <v>6</v>
      </c>
      <c r="AA38">
        <f t="shared" si="12"/>
        <v>6</v>
      </c>
      <c r="AB38">
        <f t="shared" si="12"/>
        <v>6</v>
      </c>
    </row>
    <row r="39" spans="2:28" ht="12">
      <c r="B39" s="5" t="s">
        <v>27</v>
      </c>
      <c r="C39">
        <f>COUNT(C24:C29)</f>
        <v>6</v>
      </c>
      <c r="D39">
        <f aca="true" t="shared" si="13" ref="D39:S39">COUNT(D24:D29)</f>
        <v>6</v>
      </c>
      <c r="E39">
        <f t="shared" si="13"/>
        <v>6</v>
      </c>
      <c r="F39">
        <f t="shared" si="13"/>
        <v>6</v>
      </c>
      <c r="G39">
        <f t="shared" si="13"/>
        <v>6</v>
      </c>
      <c r="H39">
        <f t="shared" si="13"/>
        <v>6</v>
      </c>
      <c r="I39">
        <f t="shared" si="13"/>
        <v>6</v>
      </c>
      <c r="J39">
        <f t="shared" si="13"/>
        <v>6</v>
      </c>
      <c r="K39">
        <f t="shared" si="13"/>
        <v>6</v>
      </c>
      <c r="L39">
        <f t="shared" si="13"/>
        <v>6</v>
      </c>
      <c r="M39">
        <f t="shared" si="13"/>
        <v>6</v>
      </c>
      <c r="N39">
        <f t="shared" si="13"/>
        <v>6</v>
      </c>
      <c r="O39">
        <f t="shared" si="13"/>
        <v>6</v>
      </c>
      <c r="P39">
        <f t="shared" si="13"/>
        <v>6</v>
      </c>
      <c r="Q39">
        <f t="shared" si="13"/>
        <v>6</v>
      </c>
      <c r="R39">
        <f t="shared" si="13"/>
        <v>6</v>
      </c>
      <c r="S39">
        <f t="shared" si="13"/>
        <v>6</v>
      </c>
      <c r="T39">
        <f aca="true" t="shared" si="14" ref="T39:AB39">COUNT(T24:T29)</f>
        <v>6</v>
      </c>
      <c r="U39">
        <f t="shared" si="14"/>
        <v>6</v>
      </c>
      <c r="V39">
        <f t="shared" si="14"/>
        <v>6</v>
      </c>
      <c r="W39">
        <f t="shared" si="14"/>
        <v>6</v>
      </c>
      <c r="X39">
        <f t="shared" si="14"/>
        <v>6</v>
      </c>
      <c r="Y39">
        <f t="shared" si="14"/>
        <v>6</v>
      </c>
      <c r="Z39">
        <f t="shared" si="14"/>
        <v>6</v>
      </c>
      <c r="AA39">
        <f t="shared" si="14"/>
        <v>6</v>
      </c>
      <c r="AB39">
        <f t="shared" si="14"/>
        <v>6</v>
      </c>
    </row>
    <row r="40" spans="2:33" ht="12">
      <c r="B40" s="5" t="s">
        <v>28</v>
      </c>
      <c r="C40">
        <f>COUNT(C12:C29)</f>
        <v>18</v>
      </c>
      <c r="D40">
        <f aca="true" t="shared" si="15" ref="D40:S40">COUNT(D12:D29)</f>
        <v>18</v>
      </c>
      <c r="E40">
        <f t="shared" si="15"/>
        <v>18</v>
      </c>
      <c r="F40">
        <f t="shared" si="15"/>
        <v>18</v>
      </c>
      <c r="G40">
        <f t="shared" si="15"/>
        <v>18</v>
      </c>
      <c r="H40">
        <f t="shared" si="15"/>
        <v>18</v>
      </c>
      <c r="I40">
        <f t="shared" si="15"/>
        <v>18</v>
      </c>
      <c r="J40">
        <f t="shared" si="15"/>
        <v>18</v>
      </c>
      <c r="K40">
        <f t="shared" si="15"/>
        <v>18</v>
      </c>
      <c r="L40">
        <f t="shared" si="15"/>
        <v>18</v>
      </c>
      <c r="M40">
        <f t="shared" si="15"/>
        <v>18</v>
      </c>
      <c r="N40">
        <f t="shared" si="15"/>
        <v>18</v>
      </c>
      <c r="O40">
        <f t="shared" si="15"/>
        <v>18</v>
      </c>
      <c r="P40">
        <f t="shared" si="15"/>
        <v>18</v>
      </c>
      <c r="Q40">
        <f t="shared" si="15"/>
        <v>18</v>
      </c>
      <c r="R40">
        <f t="shared" si="15"/>
        <v>18</v>
      </c>
      <c r="S40">
        <f t="shared" si="15"/>
        <v>18</v>
      </c>
      <c r="T40">
        <f aca="true" t="shared" si="16" ref="T40:AB40">COUNT(T12:T29)</f>
        <v>18</v>
      </c>
      <c r="U40">
        <f t="shared" si="16"/>
        <v>18</v>
      </c>
      <c r="V40">
        <f t="shared" si="16"/>
        <v>18</v>
      </c>
      <c r="W40">
        <f t="shared" si="16"/>
        <v>18</v>
      </c>
      <c r="X40">
        <f t="shared" si="16"/>
        <v>18</v>
      </c>
      <c r="Y40">
        <f t="shared" si="16"/>
        <v>18</v>
      </c>
      <c r="Z40">
        <f t="shared" si="16"/>
        <v>18</v>
      </c>
      <c r="AA40">
        <f t="shared" si="16"/>
        <v>18</v>
      </c>
      <c r="AB40">
        <f t="shared" si="16"/>
        <v>18</v>
      </c>
      <c r="AG40" s="14" t="s">
        <v>54</v>
      </c>
    </row>
    <row r="41" ht="12">
      <c r="AD41" s="6" t="s">
        <v>0</v>
      </c>
    </row>
    <row r="42" spans="3:35" ht="12">
      <c r="C42" s="1" t="s">
        <v>67</v>
      </c>
      <c r="AC42" s="6" t="s">
        <v>47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0</v>
      </c>
      <c r="D43" s="6" t="s">
        <v>0</v>
      </c>
      <c r="E43" s="6" t="s">
        <v>0</v>
      </c>
      <c r="F43" s="6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6" t="s">
        <v>0</v>
      </c>
      <c r="M43" s="6" t="s">
        <v>0</v>
      </c>
      <c r="N43" s="6" t="s">
        <v>0</v>
      </c>
      <c r="O43" s="6" t="s">
        <v>0</v>
      </c>
      <c r="P43" s="6" t="s">
        <v>0</v>
      </c>
      <c r="Q43" s="6" t="s">
        <v>0</v>
      </c>
      <c r="R43" s="6" t="s">
        <v>0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 t="s">
        <v>0</v>
      </c>
      <c r="AB43" s="6" t="s">
        <v>0</v>
      </c>
      <c r="AC43" s="6" t="s">
        <v>0</v>
      </c>
      <c r="AD43" s="8" t="s">
        <v>30</v>
      </c>
      <c r="AG43" s="6" t="s">
        <v>0</v>
      </c>
      <c r="AI43" s="6" t="s">
        <v>0</v>
      </c>
    </row>
    <row r="44" spans="2:35" s="2" customFormat="1" ht="12">
      <c r="B44" s="4" t="s">
        <v>1</v>
      </c>
      <c r="C44" s="3">
        <f>C11</f>
        <v>37543</v>
      </c>
      <c r="D44" s="3">
        <f aca="true" t="shared" si="17" ref="D44:AB44">D11</f>
        <v>37557</v>
      </c>
      <c r="E44" s="3">
        <f t="shared" si="17"/>
        <v>37571</v>
      </c>
      <c r="F44" s="3">
        <f t="shared" si="17"/>
        <v>37585</v>
      </c>
      <c r="G44" s="3">
        <f t="shared" si="17"/>
        <v>37599</v>
      </c>
      <c r="H44" s="3">
        <f t="shared" si="17"/>
        <v>37613</v>
      </c>
      <c r="I44" s="3">
        <f t="shared" si="17"/>
        <v>37627</v>
      </c>
      <c r="J44" s="3">
        <f t="shared" si="17"/>
        <v>37641</v>
      </c>
      <c r="K44" s="3">
        <f t="shared" si="17"/>
        <v>37655</v>
      </c>
      <c r="L44" s="3">
        <f t="shared" si="17"/>
        <v>37669</v>
      </c>
      <c r="M44" s="3">
        <f t="shared" si="17"/>
        <v>37679</v>
      </c>
      <c r="N44" s="3">
        <f t="shared" si="17"/>
        <v>37697</v>
      </c>
      <c r="O44" s="3">
        <f t="shared" si="17"/>
        <v>37711</v>
      </c>
      <c r="P44" s="3">
        <f t="shared" si="17"/>
        <v>37725</v>
      </c>
      <c r="Q44" s="3">
        <f t="shared" si="17"/>
        <v>37739</v>
      </c>
      <c r="R44" s="3">
        <f t="shared" si="17"/>
        <v>37753</v>
      </c>
      <c r="S44" s="3">
        <f t="shared" si="17"/>
        <v>37767</v>
      </c>
      <c r="T44" s="3">
        <f t="shared" si="17"/>
        <v>37781</v>
      </c>
      <c r="U44" s="3">
        <f t="shared" si="17"/>
        <v>37795</v>
      </c>
      <c r="V44" s="3">
        <f t="shared" si="17"/>
        <v>37809</v>
      </c>
      <c r="W44" s="3">
        <f t="shared" si="17"/>
        <v>37819</v>
      </c>
      <c r="X44" s="3">
        <f t="shared" si="17"/>
        <v>37837</v>
      </c>
      <c r="Y44" s="3">
        <f t="shared" si="17"/>
        <v>37851</v>
      </c>
      <c r="Z44" s="3">
        <f t="shared" si="17"/>
        <v>37865</v>
      </c>
      <c r="AA44" s="3">
        <f t="shared" si="17"/>
        <v>37880</v>
      </c>
      <c r="AB44" s="3">
        <f t="shared" si="17"/>
        <v>37893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0.01*(('[1]hoct1402'!$K13/(0.25*(9-'[1]hoct1402'!$F13)))+('[1]hoct1402'!$N13/(0.25*(9-'[1]hoct1402'!$G13))))</f>
        <v>0.1607111111111111</v>
      </c>
      <c r="D45" s="7">
        <f>0.01*(('[2]hoct2802'!$K13/(0.25*(9-'[2]hoct2802'!$F13)))+('[2]hoct2802'!$N13/(0.25*(9-'[2]hoct2802'!$G13))))</f>
        <v>0.2609066666666667</v>
      </c>
      <c r="E45" s="7">
        <f>0.01*(('[3]hnov1102'!$K13/(0.25*(9-'[3]hnov1102'!$F13)))+('[3]hnov1102'!$N13/(0.25*(9-'[3]hnov1102'!$G13))))</f>
        <v>0.12390666666666668</v>
      </c>
      <c r="F45" s="7">
        <f>0.01*(('[4]hnov2502'!$K13/(0.25*(9-'[4]hnov2502'!$F13)))+('[4]hnov2502'!$N13/(0.25*(9-'[4]hnov2502'!$G13))))</f>
        <v>0.1378177777777778</v>
      </c>
      <c r="G45" s="7">
        <f>0.01*(('[5]hdec0902'!$K13/(0.25*(9-'[5]hdec0902'!$F13)))+('[5]hdec0902'!$N13/(0.25*(9-'[5]hdec0902'!$G13))))</f>
        <v>0.2673111111111111</v>
      </c>
      <c r="H45" s="7">
        <f>0.01*(('[6]hdec2302'!$K13/(0.25*(9-'[6]hdec2302'!$F13)))+('[6]hdec2302'!$N13/(0.25*(9-'[6]hdec2302'!$G13))))</f>
        <v>0.14622222222222223</v>
      </c>
      <c r="I45" s="7">
        <f>0.01*(('[7]hjan0603'!$K13/(0.25*(9-'[7]hjan0603'!$F13)))+('[7]hjan0603'!$N13/(0.25*(9-'[7]hjan0603'!$G13))))</f>
        <v>0.2982177777777778</v>
      </c>
      <c r="J45" s="7">
        <f>0.01*(('[8]hjan2003'!$K13/(0.25*(9-'[8]hjan2003'!$F13)))+('[8]hjan2003'!$N13/(0.25*(9-'[8]hjan2003'!$G13))))</f>
        <v>0.1817777777777778</v>
      </c>
      <c r="K45" s="7">
        <f>0.01*(('[9]hfeb0303'!$K13/(0.25*(9-'[9]hfeb0303'!$F13)))+('[9]hfeb0303'!$N13/(0.25*(9-'[9]hfeb0303'!$G13))))</f>
        <v>0.18355555555555556</v>
      </c>
      <c r="L45" s="7">
        <f>0.01*(('[10]hfeb1703'!$K13/(0.25*(9-'[10]hfeb1703'!$F13)))+('[10]hfeb1703'!$N13/(0.25*(9-'[10]hfeb1703'!$G13))))</f>
        <v>0.3156888888888889</v>
      </c>
      <c r="M45" s="7">
        <f>0.01*(('[11]hfeb2703'!$K13/(0.25*(9-'[11]hfeb2703'!$F13)))+('[11]hfeb2703'!$N13/(0.25*(9-'[11]hfeb2703'!$G13))))</f>
        <v>0.15555555555555556</v>
      </c>
      <c r="N45" s="7">
        <f>0.01*(('[12]hmar1703'!$K13/(0.25*(9-'[12]hmar1703'!$F13)))+('[12]hmar1703'!$N13/(0.25*(9-'[12]hmar1703'!$G13))))</f>
        <v>0.3033422222222223</v>
      </c>
      <c r="O45" s="7">
        <f>0.01*(('[13]hmar3103'!$K13/(0.25*(9-'[13]hmar3103'!$F13)))+('[13]hmar3103'!$N13/(0.25*(9-'[13]hmar3103'!$G13))))</f>
        <v>0.7783955555555555</v>
      </c>
      <c r="P45" s="7">
        <f>0.01*(('[14]hapr1403'!$K13/(0.25*(9-'[14]hapr1403'!$F13)))+('[14]hapr1403'!$N13/(0.25*(9-'[14]hapr1403'!$G13))))</f>
        <v>0.20977777777777779</v>
      </c>
      <c r="Q45" s="7">
        <f>0.01*(('[15]hapr2803'!$K13/(0.25*(9-'[15]hapr2803'!$F13)))+('[15]hapr2803'!$N13/(0.25*(9-'[15]hapr2803'!$G13))))</f>
        <v>0.20240444444444441</v>
      </c>
      <c r="R45" s="7">
        <f>0.01*(('[16]hmay1203'!$K13/(0.25*(9-'[16]hmay1203'!$F13)))+('[16]hmay1203'!$N13/(0.25*(9-'[16]hmay1203'!$G13))))</f>
        <v>0.21955555555555556</v>
      </c>
      <c r="S45" s="7">
        <f>0.01*(('[17]hmay2603'!$K13/(0.25*(9-'[17]hmay2603'!$F13)))+('[17]hmay2603'!$N13/(0.25*(9-'[17]hmay2603'!$G13))))</f>
        <v>0.15155555555555558</v>
      </c>
      <c r="T45" s="7">
        <f>0.01*(('[18]hjun0903'!$K13/(0.25*(9-'[18]hjun0903'!$F13)))+('[18]hjun0903'!$N13/(0.25*(9-'[18]hjun0903'!$G13))))</f>
        <v>0.25538222222222223</v>
      </c>
      <c r="U45" s="7">
        <f>0.01*(('[19]hjun2303'!$K13/(0.25*(9-'[19]hjun2303'!$F13)))+('[19]hjun2303'!$N13/(0.25*(9-'[19]hjun2303'!$G13))))</f>
        <v>0.11066666666666666</v>
      </c>
      <c r="V45" s="7">
        <f>0.01*(('[20]hjul0703'!$K13/(0.25*(9-'[20]hjul0703'!$F13)))+('[20]hjul0703'!$N13/(0.25*(9-'[20]hjul0703'!$G13))))</f>
        <v>0.20969333333333331</v>
      </c>
      <c r="W45" s="7">
        <f>0.01*(('[21]hjul1703'!$K13/(0.25*(9-'[21]hjul1703'!$F13)))+('[21]hjul1703'!$N13/(0.25*(9-'[21]hjul1703'!$G13))))</f>
        <v>0.14483111111111113</v>
      </c>
      <c r="X45" s="7">
        <f>0.01*(('[22]haug0403'!$K13/(0.25*(9-'[22]haug0403'!$F13)))+('[22]haug0403'!$N13/(0.25*(9-'[22]haug0403'!$G13))))</f>
        <v>0.17022222222222222</v>
      </c>
      <c r="Y45" s="7">
        <f>0.01*(('[23]haug1803'!$K13/(0.25*(9-'[23]haug1803'!$F13)))+('[23]haug1803'!$N13/(0.25*(9-'[23]haug1803'!$G13))))</f>
        <v>0.11066666666666666</v>
      </c>
      <c r="Z45" s="7">
        <f>0.01*(('[24]hsep0103'!$K13/(0.25*(9-'[24]hsep0103'!$F13)))+('[24]hsep0103'!$N13/(0.25*(9-'[24]hsep0103'!$G13))))</f>
        <v>0.23525333333333331</v>
      </c>
      <c r="AA45" s="7">
        <f>0.01*(('[25]hsep1603'!$K13/(0.25*(9-'[25]hsep1603'!$F13)))+('[25]hsep1603'!$N13/(0.25*(9-'[25]hsep1603'!$G13))))</f>
        <v>0.5845377777777778</v>
      </c>
      <c r="AB45" s="7">
        <f>0.01*(('[26]hsep2903'!$K13/(0.25*(9-'[26]hsep2903'!$F13)))+('[26]hsep2903'!$N13/(0.25*(9-'[26]hsep2903'!$G13))))</f>
        <v>0.5066666666666666</v>
      </c>
      <c r="AC45" s="8">
        <f>SUM(C45:AB45)</f>
        <v>6.424622222222223</v>
      </c>
      <c r="AD45" s="8">
        <f>AC45/AC79*365</f>
        <v>6.442272283272285</v>
      </c>
      <c r="AF45" s="5" t="s">
        <v>2</v>
      </c>
      <c r="AG45" s="8">
        <f aca="true" t="shared" si="18" ref="AG45:AG62">AD45</f>
        <v>6.442272283272285</v>
      </c>
      <c r="AH45" s="5" t="s">
        <v>2</v>
      </c>
      <c r="AI45" s="8">
        <f>0.5*AG45</f>
        <v>3.2211361416361424</v>
      </c>
      <c r="AK45" s="14" t="s">
        <v>68</v>
      </c>
      <c r="AL45" s="14"/>
      <c r="AM45" s="14"/>
    </row>
    <row r="46" spans="2:39" ht="12">
      <c r="B46" s="5" t="s">
        <v>3</v>
      </c>
      <c r="C46" s="7">
        <f>0.01*(('[1]hoct1402'!$K14/(0.25*(9-'[1]hoct1402'!$F14)))+('[1]hoct1402'!$N14/(0.25*(9-'[1]hoct1402'!$G14))))</f>
        <v>0.2911111111111111</v>
      </c>
      <c r="D46" s="7">
        <f>0.01*(('[2]hoct2802'!$K14/(0.25*(9-'[2]hoct2802'!$F14)))+('[2]hoct2802'!$N14/(0.25*(9-'[2]hoct2802'!$G14))))</f>
        <v>0.35111111111111115</v>
      </c>
      <c r="E46" s="7">
        <f>0.01*(('[3]hnov1102'!$K14/(0.25*(9-'[3]hnov1102'!$F14)))+('[3]hnov1102'!$N14/(0.25*(9-'[3]hnov1102'!$G14))))</f>
        <v>0.2896711111111111</v>
      </c>
      <c r="F46" s="7">
        <f>0.01*(('[4]hnov2502'!$K14/(0.25*(9-'[4]hnov2502'!$F14)))+('[4]hnov2502'!$N14/(0.25*(9-'[4]hnov2502'!$G14))))</f>
        <v>0.27422222222222226</v>
      </c>
      <c r="G46" s="7">
        <f>0.01*(('[5]hdec0902'!$K14/(0.25*(9-'[5]hdec0902'!$F14)))+('[5]hdec0902'!$N14/(0.25*(9-'[5]hdec0902'!$G14))))</f>
        <v>0.19344000000000003</v>
      </c>
      <c r="H46" s="7">
        <f>0.01*(('[6]hdec2302'!$K14/(0.25*(9-'[6]hdec2302'!$F14)))+('[6]hdec2302'!$N14/(0.25*(9-'[6]hdec2302'!$G14))))</f>
        <v>0.18266666666666667</v>
      </c>
      <c r="I46" s="7">
        <f>0.01*(('[7]hjan0603'!$K14/(0.25*(9-'[7]hjan0603'!$F14)))+('[7]hjan0603'!$N14/(0.25*(9-'[7]hjan0603'!$G14))))</f>
        <v>0.25822222222222224</v>
      </c>
      <c r="J46" s="7">
        <f>0.01*(('[8]hjan2003'!$K14/(0.25*(9-'[8]hjan2003'!$F14)))+('[8]hjan2003'!$N14/(0.25*(9-'[8]hjan2003'!$G14))))</f>
        <v>0.27078222222222226</v>
      </c>
      <c r="K46" s="7">
        <f>0.01*(('[9]hfeb0303'!$K14/(0.25*(9-'[9]hfeb0303'!$F14)))+('[9]hfeb0303'!$N14/(0.25*(9-'[9]hfeb0303'!$G14))))</f>
        <v>0.21552888888888888</v>
      </c>
      <c r="L46" s="7">
        <f>0.01*(('[10]hfeb1703'!$K14/(0.25*(9-'[10]hfeb1703'!$F14)))+('[10]hfeb1703'!$N14/(0.25*(9-'[10]hfeb1703'!$G14))))</f>
        <v>0.2328888888888889</v>
      </c>
      <c r="M46" s="7">
        <f>0.01*(('[11]hfeb2703'!$K14/(0.25*(9-'[11]hfeb2703'!$F14)))+('[11]hfeb2703'!$N14/(0.25*(9-'[11]hfeb2703'!$G14))))</f>
        <v>0.15333333333333335</v>
      </c>
      <c r="N46" s="7">
        <f>0.01*(('[12]hmar1703'!$K14/(0.25*(9-'[12]hmar1703'!$F14)))+('[12]hmar1703'!$N14/(0.25*(9-'[12]hmar1703'!$G14))))</f>
        <v>0.30758222222222226</v>
      </c>
      <c r="O46" s="7">
        <f>0.01*(('[13]hmar3103'!$K14/(0.25*(9-'[13]hmar3103'!$F14)))+('[13]hmar3103'!$N14/(0.25*(9-'[13]hmar3103'!$G14))))</f>
        <v>0.644888888888889</v>
      </c>
      <c r="P46" s="7">
        <f>0.01*(('[14]hapr1403'!$K14/(0.25*(9-'[14]hapr1403'!$F14)))+('[14]hapr1403'!$N14/(0.25*(9-'[14]hapr1403'!$G14))))</f>
        <v>0.2603111111111111</v>
      </c>
      <c r="Q46" s="7">
        <f>0.01*(('[15]hapr2803'!$K14/(0.25*(9-'[15]hapr2803'!$F14)))+('[15]hapr2803'!$N14/(0.25*(9-'[15]hapr2803'!$G14))))</f>
        <v>0.1591111111111111</v>
      </c>
      <c r="R46" s="7">
        <f>0.01*(('[16]hmay1203'!$K14/(0.25*(9-'[16]hmay1203'!$F14)))+('[16]hmay1203'!$N14/(0.25*(9-'[16]hmay1203'!$G14))))</f>
        <v>0.2221288888888889</v>
      </c>
      <c r="S46" s="7">
        <f>0.01*(('[17]hmay2603'!$K14/(0.25*(9-'[17]hmay2603'!$F14)))+('[17]hmay2603'!$N14/(0.25*(9-'[17]hmay2603'!$G14))))</f>
        <v>0.16438222222222224</v>
      </c>
      <c r="T46" s="7">
        <f>0.01*(('[18]hjun0903'!$K14/(0.25*(9-'[18]hjun0903'!$F14)))+('[18]hjun0903'!$N14/(0.25*(9-'[18]hjun0903'!$G14))))</f>
        <v>0.25737777777777776</v>
      </c>
      <c r="U46" s="7">
        <f>0.01*(('[19]hjun2303'!$K14/(0.25*(9-'[19]hjun2303'!$F14)))+('[19]hjun2303'!$N14/(0.25*(9-'[19]hjun2303'!$G14))))</f>
        <v>0.132</v>
      </c>
      <c r="V46" s="7">
        <f>0.01*(('[20]hjul0703'!$K14/(0.25*(9-'[20]hjul0703'!$F14)))+('[20]hjul0703'!$N14/(0.25*(9-'[20]hjul0703'!$G14))))</f>
        <v>0.17988000000000004</v>
      </c>
      <c r="W46" s="7">
        <f>0.01*(('[21]hjul1703'!$K14/(0.25*(9-'[21]hjul1703'!$F14)))+('[21]hjul1703'!$N14/(0.25*(9-'[21]hjul1703'!$G14))))</f>
        <v>0.1725777777777778</v>
      </c>
      <c r="X46" s="7">
        <f>0.01*(('[22]haug0403'!$K14/(0.25*(9-'[22]haug0403'!$F14)))+('[22]haug0403'!$N14/(0.25*(9-'[22]haug0403'!$G14))))</f>
        <v>0.19566222222222224</v>
      </c>
      <c r="Y46" s="7">
        <f>0.01*(('[23]haug1803'!$K14/(0.25*(9-'[23]haug1803'!$F14)))+('[23]haug1803'!$N14/(0.25*(9-'[23]haug1803'!$G14))))</f>
        <v>0.16054666666666667</v>
      </c>
      <c r="Z46" s="7">
        <f>0.01*(('[24]hsep0103'!$K14/(0.25*(9-'[24]hsep0103'!$F14)))+('[24]hsep0103'!$N14/(0.25*(9-'[24]hsep0103'!$G14))))</f>
        <v>0.24968888888888888</v>
      </c>
      <c r="AA46" s="7">
        <f>0.01*(('[25]hsep1603'!$K14/(0.25*(9-'[25]hsep1603'!$F14)))+('[25]hsep1603'!$N14/(0.25*(9-'[25]hsep1603'!$G14))))</f>
        <v>0.3535333333333333</v>
      </c>
      <c r="AB46" s="7">
        <f>0.01*(('[26]hsep2903'!$K14/(0.25*(9-'[26]hsep2903'!$F14)))+('[26]hsep2903'!$N14/(0.25*(9-'[26]hsep2903'!$G14))))</f>
        <v>0.4315555555555555</v>
      </c>
      <c r="AC46" s="8">
        <f aca="true" t="shared" si="19" ref="AC46:AC61">SUM(C46:AB46)</f>
        <v>6.604204444444445</v>
      </c>
      <c r="AD46" s="8">
        <f aca="true" t="shared" si="20" ref="AD46:AD61">AC46/AC80*365</f>
        <v>6.622347863247864</v>
      </c>
      <c r="AF46" s="5" t="s">
        <v>3</v>
      </c>
      <c r="AG46" s="8">
        <f t="shared" si="18"/>
        <v>6.622347863247864</v>
      </c>
      <c r="AH46" s="5" t="s">
        <v>3</v>
      </c>
      <c r="AI46" s="8">
        <f aca="true" t="shared" si="21" ref="AI46:AI62">0.5*AG46</f>
        <v>3.311173931623932</v>
      </c>
      <c r="AK46" s="14"/>
      <c r="AL46" s="14" t="s">
        <v>41</v>
      </c>
      <c r="AM46" s="15">
        <f>AVERAGE(AI45:AI50)</f>
        <v>3.314386436711437</v>
      </c>
    </row>
    <row r="47" spans="2:35" ht="12">
      <c r="B47" s="5" t="s">
        <v>4</v>
      </c>
      <c r="C47" s="7">
        <f>0.01*(('[1]hoct1402'!$K15/(0.25*(9-'[1]hoct1402'!$F15)))+('[1]hoct1402'!$N15/(0.25*(9-'[1]hoct1402'!$G15))))</f>
        <v>0.25466666666666665</v>
      </c>
      <c r="D47" s="7">
        <f>0.01*(('[2]hoct2802'!$K15/(0.25*(9-'[2]hoct2802'!$F15)))+('[2]hoct2802'!$N15/(0.25*(9-'[2]hoct2802'!$G15))))</f>
        <v>0.34488888888888886</v>
      </c>
      <c r="E47" s="7">
        <f>0.01*(('[3]hnov1102'!$K15/(0.25*(9-'[3]hnov1102'!$F15)))+('[3]hnov1102'!$N15/(0.25*(9-'[3]hnov1102'!$G15))))</f>
        <v>0.17866666666666667</v>
      </c>
      <c r="F47" s="7">
        <f>0.01*(('[4]hnov2502'!$K15/(0.25*(9-'[4]hnov2502'!$F15)))+('[4]hnov2502'!$N15/(0.25*(9-'[4]hnov2502'!$G15))))</f>
        <v>0.2991111111111111</v>
      </c>
      <c r="G47" s="7">
        <f>0.01*(('[5]hdec0902'!$K15/(0.25*(9-'[5]hdec0902'!$F15)))+('[5]hdec0902'!$N15/(0.25*(9-'[5]hdec0902'!$G15))))</f>
        <v>0.3182222222222222</v>
      </c>
      <c r="H47" s="7">
        <f>0.01*(('[6]hdec2302'!$K15/(0.25*(9-'[6]hdec2302'!$F15)))+('[6]hdec2302'!$N15/(0.25*(9-'[6]hdec2302'!$G15))))</f>
        <v>0.21422222222222226</v>
      </c>
      <c r="I47" s="7">
        <f>0.01*(('[7]hjan0603'!$K15/(0.25*(9-'[7]hjan0603'!$F15)))+('[7]hjan0603'!$N15/(0.25*(9-'[7]hjan0603'!$G15))))</f>
        <v>0.24933333333333335</v>
      </c>
      <c r="J47" s="7">
        <f>0.01*(('[8]hjan2003'!$K15/(0.25*(9-'[8]hjan2003'!$F15)))+('[8]hjan2003'!$N15/(0.25*(9-'[8]hjan2003'!$G15))))</f>
        <v>0.29555555555555557</v>
      </c>
      <c r="K47" s="7">
        <f>0.01*(('[9]hfeb0303'!$K15/(0.25*(9-'[9]hfeb0303'!$F15)))+('[9]hfeb0303'!$N15/(0.25*(9-'[9]hfeb0303'!$G15))))</f>
        <v>0.24266666666666667</v>
      </c>
      <c r="L47" s="7">
        <f>0.01*(('[10]hfeb1703'!$K15/(0.25*(9-'[10]hfeb1703'!$F15)))+('[10]hfeb1703'!$N15/(0.25*(9-'[10]hfeb1703'!$G15))))</f>
        <v>0.2342</v>
      </c>
      <c r="M47" s="7">
        <f>0.01*(('[11]hfeb2703'!$K15/(0.25*(9-'[11]hfeb2703'!$F15)))+('[11]hfeb2703'!$N15/(0.25*(9-'[11]hfeb2703'!$G15))))</f>
        <v>0.13955555555555557</v>
      </c>
      <c r="N47" s="7">
        <f>0.01*(('[12]hmar1703'!$K15/(0.25*(9-'[12]hmar1703'!$F15)))+('[12]hmar1703'!$N15/(0.25*(9-'[12]hmar1703'!$G15))))</f>
        <v>0.33599999999999997</v>
      </c>
      <c r="O47" s="7">
        <f>0.01*(('[13]hmar3103'!$K15/(0.25*(9-'[13]hmar3103'!$F15)))+('[13]hmar3103'!$N15/(0.25*(9-'[13]hmar3103'!$G15))))</f>
        <v>0.6554622222222223</v>
      </c>
      <c r="P47" s="7">
        <f>0.01*(('[14]hapr1403'!$K15/(0.25*(9-'[14]hapr1403'!$F15)))+('[14]hapr1403'!$N15/(0.25*(9-'[14]hapr1403'!$G15))))</f>
        <v>0.3275555555555556</v>
      </c>
      <c r="Q47" s="7">
        <f>0.01*(('[15]hapr2803'!$K15/(0.25*(9-'[15]hapr2803'!$F15)))+('[15]hapr2803'!$N15/(0.25*(9-'[15]hapr2803'!$G15))))</f>
        <v>0.29644444444444445</v>
      </c>
      <c r="R47" s="7">
        <f>0.01*(('[16]hmay1203'!$K15/(0.25*(9-'[16]hmay1203'!$F15)))+('[16]hmay1203'!$N15/(0.25*(9-'[16]hmay1203'!$G15))))</f>
        <v>0.33511111111111114</v>
      </c>
      <c r="S47" s="7">
        <f>0.01*(('[17]hmay2603'!$K15/(0.25*(9-'[17]hmay2603'!$F15)))+('[17]hmay2603'!$N15/(0.25*(9-'[17]hmay2603'!$G15))))</f>
        <v>0.2537777777777778</v>
      </c>
      <c r="T47" s="7">
        <f>0.01*(('[18]hjun0903'!$K15/(0.25*(9-'[18]hjun0903'!$F15)))+('[18]hjun0903'!$N15/(0.25*(9-'[18]hjun0903'!$G15))))</f>
        <v>0.35111111111111115</v>
      </c>
      <c r="U47" s="7">
        <f>0.01*(('[19]hjun2303'!$K15/(0.25*(9-'[19]hjun2303'!$F15)))+('[19]hjun2303'!$N15/(0.25*(9-'[19]hjun2303'!$G15))))</f>
        <v>0.16355555555555554</v>
      </c>
      <c r="V47" s="7">
        <f>0.01*(('[20]hjul0703'!$K15/(0.25*(9-'[20]hjul0703'!$F15)))+('[20]hjul0703'!$N15/(0.25*(9-'[20]hjul0703'!$G15))))</f>
        <v>0.21105777777777782</v>
      </c>
      <c r="W47" s="7">
        <f>0.01*(('[21]hjul1703'!$K15/(0.25*(9-'[21]hjul1703'!$F15)))+('[21]hjul1703'!$N15/(0.25*(9-'[21]hjul1703'!$G15))))</f>
        <v>0.17000888888888888</v>
      </c>
      <c r="X47" s="7">
        <f>0.01*(('[22]haug0403'!$K15/(0.25*(9-'[22]haug0403'!$F15)))+('[22]haug0403'!$N15/(0.25*(9-'[22]haug0403'!$G15))))</f>
        <v>0.16444444444444442</v>
      </c>
      <c r="Y47" s="7">
        <f>0.01*(('[23]haug1803'!$K15/(0.25*(9-'[23]haug1803'!$F15)))+('[23]haug1803'!$N15/(0.25*(9-'[23]haug1803'!$G15))))</f>
        <v>0.1751111111111111</v>
      </c>
      <c r="Z47" s="7">
        <f>0.01*(('[24]hsep0103'!$K15/(0.25*(9-'[24]hsep0103'!$F15)))+('[24]hsep0103'!$N15/(0.25*(9-'[24]hsep0103'!$G15))))</f>
        <v>0.17955555555555555</v>
      </c>
      <c r="AA47" s="7">
        <f>0.01*(('[25]hsep1603'!$K15/(0.25*(9-'[25]hsep1603'!$F15)))+('[25]hsep1603'!$N15/(0.25*(9-'[25]hsep1603'!$G15))))</f>
        <v>0.3808888888888889</v>
      </c>
      <c r="AB47" s="7">
        <f>0.01*(('[26]hsep2903'!$K15/(0.25*(9-'[26]hsep2903'!$F15)))+('[26]hsep2903'!$N15/(0.25*(9-'[26]hsep2903'!$G15))))</f>
        <v>0.42362222222222223</v>
      </c>
      <c r="AC47" s="8">
        <f t="shared" si="19"/>
        <v>7.1947955555555545</v>
      </c>
      <c r="AD47" s="8">
        <f t="shared" si="20"/>
        <v>7.214561477411476</v>
      </c>
      <c r="AF47" s="5" t="s">
        <v>4</v>
      </c>
      <c r="AG47" s="8">
        <f t="shared" si="18"/>
        <v>7.214561477411476</v>
      </c>
      <c r="AH47" s="5" t="s">
        <v>4</v>
      </c>
      <c r="AI47" s="8">
        <f t="shared" si="21"/>
        <v>3.607280738705738</v>
      </c>
    </row>
    <row r="48" spans="2:35" ht="12">
      <c r="B48" s="5" t="s">
        <v>5</v>
      </c>
      <c r="C48" s="7">
        <f>0.01*(('[1]hoct1402'!$K16/(0.25*(9-'[1]hoct1402'!$F16)))+('[1]hoct1402'!$N16/(0.25*(9-'[1]hoct1402'!$G16))))</f>
        <v>0.2551111111111111</v>
      </c>
      <c r="D48" s="7">
        <f>0.01*(('[2]hoct2802'!$K16/(0.25*(9-'[2]hoct2802'!$F16)))+('[2]hoct2802'!$N16/(0.25*(9-'[2]hoct2802'!$G16))))</f>
        <v>0.39068888888888886</v>
      </c>
      <c r="E48" s="7">
        <f>0.01*(('[3]hnov1102'!$K16/(0.25*(9-'[3]hnov1102'!$F16)))+('[3]hnov1102'!$N16/(0.25*(9-'[3]hnov1102'!$G16))))</f>
        <v>0.1368888888888889</v>
      </c>
      <c r="F48" s="7">
        <f>0.01*(('[4]hnov2502'!$K16/(0.25*(9-'[4]hnov2502'!$F16)))+('[4]hnov2502'!$N16/(0.25*(9-'[4]hnov2502'!$G16))))</f>
        <v>0.15955555555555556</v>
      </c>
      <c r="G48" s="7">
        <f>0.01*(('[5]hdec0902'!$K16/(0.25*(9-'[5]hdec0902'!$F16)))+('[5]hdec0902'!$N16/(0.25*(9-'[5]hdec0902'!$G16))))</f>
        <v>0.17955555555555555</v>
      </c>
      <c r="H48" s="7">
        <f>0.01*(('[6]hdec2302'!$K16/(0.25*(9-'[6]hdec2302'!$F16)))+('[6]hdec2302'!$N16/(0.25*(9-'[6]hdec2302'!$G16))))</f>
        <v>0.09111111111111111</v>
      </c>
      <c r="I48" s="7">
        <f>0.01*(('[7]hjan0603'!$K16/(0.25*(9-'[7]hjan0603'!$F16)))+('[7]hjan0603'!$N16/(0.25*(9-'[7]hjan0603'!$G16))))</f>
        <v>0.3182222222222222</v>
      </c>
      <c r="J48" s="7">
        <f>0.01*(('[8]hjan2003'!$K16/(0.25*(9-'[8]hjan2003'!$F16)))+('[8]hjan2003'!$N16/(0.25*(9-'[8]hjan2003'!$G16))))</f>
        <v>0.21733333333333335</v>
      </c>
      <c r="K48" s="7">
        <f>0.01*(('[9]hfeb0303'!$K16/(0.25*(9-'[9]hfeb0303'!$F16)))+('[9]hfeb0303'!$N16/(0.25*(9-'[9]hfeb0303'!$G16))))</f>
        <v>0.18044444444444444</v>
      </c>
      <c r="L48" s="7">
        <f>0.01*(('[10]hfeb1703'!$K16/(0.25*(9-'[10]hfeb1703'!$F16)))+('[10]hfeb1703'!$N16/(0.25*(9-'[10]hfeb1703'!$G16))))</f>
        <v>0.20844444444444446</v>
      </c>
      <c r="M48" s="7">
        <f>0.01*(('[11]hfeb2703'!$K16/(0.25*(9-'[11]hfeb2703'!$F16)))+('[11]hfeb2703'!$N16/(0.25*(9-'[11]hfeb2703'!$G16))))</f>
        <v>0.23131555555555555</v>
      </c>
      <c r="N48" s="7">
        <f>0.01*(('[12]hmar1703'!$K16/(0.25*(9-'[12]hmar1703'!$F16)))+('[12]hmar1703'!$N16/(0.25*(9-'[12]hmar1703'!$G16))))</f>
        <v>0.20755555555555558</v>
      </c>
      <c r="O48" s="7">
        <f>0.01*(('[13]hmar3103'!$K16/(0.25*(9-'[13]hmar3103'!$F16)))+('[13]hmar3103'!$N16/(0.25*(9-'[13]hmar3103'!$G16))))</f>
        <v>0.5977777777777779</v>
      </c>
      <c r="P48" s="7">
        <f>0.01*(('[14]hapr1403'!$K16/(0.25*(9-'[14]hapr1403'!$F16)))+('[14]hapr1403'!$N16/(0.25*(9-'[14]hapr1403'!$G16))))</f>
        <v>0.26</v>
      </c>
      <c r="Q48" s="7">
        <f>0.01*(('[15]hapr2803'!$K16/(0.25*(9-'[15]hapr2803'!$F16)))+('[15]hapr2803'!$N16/(0.25*(9-'[15]hapr2803'!$G16))))</f>
        <v>0.17777777777777778</v>
      </c>
      <c r="R48" s="7">
        <f>0.01*(('[16]hmay1203'!$K16/(0.25*(9-'[16]hmay1203'!$F16)))+('[16]hmay1203'!$N16/(0.25*(9-'[16]hmay1203'!$G16))))</f>
        <v>0.25866666666666666</v>
      </c>
      <c r="S48" s="7">
        <f>0.01*(('[17]hmay2603'!$K16/(0.25*(9-'[17]hmay2603'!$F16)))+('[17]hmay2603'!$N16/(0.25*(9-'[17]hmay2603'!$G16))))</f>
        <v>0.16133333333333333</v>
      </c>
      <c r="T48" s="7">
        <f>0.01*(('[18]hjun0903'!$K16/(0.25*(9-'[18]hjun0903'!$F16)))+('[18]hjun0903'!$N16/(0.25*(9-'[18]hjun0903'!$G16))))</f>
        <v>0.15466666666666665</v>
      </c>
      <c r="U48" s="7">
        <f>0.01*(('[19]hjun2303'!$K16/(0.25*(9-'[19]hjun2303'!$F16)))+('[19]hjun2303'!$N16/(0.25*(9-'[19]hjun2303'!$G16))))</f>
        <v>0.13466666666666668</v>
      </c>
      <c r="V48" s="7">
        <f>0.01*(('[20]hjul0703'!$K16/(0.25*(9-'[20]hjul0703'!$F16)))+('[20]hjul0703'!$N16/(0.25*(9-'[20]hjul0703'!$G16))))</f>
        <v>0.1328888888888889</v>
      </c>
      <c r="W48" s="7">
        <f>0.01*(('[21]hjul1703'!$K16/(0.25*(9-'[21]hjul1703'!$F16)))+('[21]hjul1703'!$N16/(0.25*(9-'[21]hjul1703'!$G16))))</f>
        <v>0.14293333333333336</v>
      </c>
      <c r="X48" s="7">
        <f>0.01*(('[22]haug0403'!$K16/(0.25*(9-'[22]haug0403'!$F16)))+('[22]haug0403'!$N16/(0.25*(9-'[22]haug0403'!$G16))))</f>
        <v>0.14256444444444444</v>
      </c>
      <c r="Y48" s="7">
        <f>0.01*(('[23]haug1803'!$K16/(0.25*(9-'[23]haug1803'!$F16)))+('[23]haug1803'!$N16/(0.25*(9-'[23]haug1803'!$G16))))</f>
        <v>0.148</v>
      </c>
      <c r="Z48" s="7">
        <f>0.01*(('[24]hsep0103'!$K16/(0.25*(9-'[24]hsep0103'!$F16)))+('[24]hsep0103'!$N16/(0.25*(9-'[24]hsep0103'!$G16))))</f>
        <v>0.19911111111111113</v>
      </c>
      <c r="AA48" s="7">
        <f>0.01*(('[25]hsep1603'!$K16/(0.25*(9-'[25]hsep1603'!$F16)))+('[25]hsep1603'!$N16/(0.25*(9-'[25]hsep1603'!$G16))))</f>
        <v>0.36266666666666664</v>
      </c>
      <c r="AB48" s="7">
        <f>0.01*(('[26]hsep2903'!$K16/(0.25*(9-'[26]hsep2903'!$F16)))+('[26]hsep2903'!$N16/(0.25*(9-'[26]hsep2903'!$G16))))</f>
        <v>0.5287733333333333</v>
      </c>
      <c r="AC48" s="8">
        <f t="shared" si="19"/>
        <v>5.978053333333333</v>
      </c>
      <c r="AD48" s="8">
        <f t="shared" si="20"/>
        <v>5.994476556776557</v>
      </c>
      <c r="AF48" s="5" t="s">
        <v>5</v>
      </c>
      <c r="AG48" s="8">
        <f t="shared" si="18"/>
        <v>5.994476556776557</v>
      </c>
      <c r="AH48" s="5" t="s">
        <v>5</v>
      </c>
      <c r="AI48" s="8">
        <f t="shared" si="21"/>
        <v>2.9972382783882785</v>
      </c>
    </row>
    <row r="49" spans="2:35" ht="12">
      <c r="B49" s="5" t="s">
        <v>6</v>
      </c>
      <c r="C49" s="7">
        <f>0.01*(('[1]hoct1402'!$K17/(0.25*(9-'[1]hoct1402'!$F17)))+('[1]hoct1402'!$N17/(0.25*(9-'[1]hoct1402'!$G17))))</f>
        <v>0.18355555555555556</v>
      </c>
      <c r="D49" s="7">
        <f>0.01*(('[2]hoct2802'!$K17/(0.25*(9-'[2]hoct2802'!$F17)))+('[2]hoct2802'!$N17/(0.25*(9-'[2]hoct2802'!$G17))))</f>
        <v>0.3017777777777778</v>
      </c>
      <c r="E49" s="7">
        <f>0.01*(('[3]hnov1102'!$K17/(0.25*(9-'[3]hnov1102'!$F17)))+('[3]hnov1102'!$N17/(0.25*(9-'[3]hnov1102'!$G17))))</f>
        <v>0.19911111111111113</v>
      </c>
      <c r="F49" s="7">
        <f>0.01*(('[4]hnov2502'!$K17/(0.25*(9-'[4]hnov2502'!$F17)))+('[4]hnov2502'!$N17/(0.25*(9-'[4]hnov2502'!$G17))))</f>
        <v>0.1577777777777778</v>
      </c>
      <c r="G49" s="7">
        <f>0.01*(('[5]hdec0902'!$K17/(0.25*(9-'[5]hdec0902'!$F17)))+('[5]hdec0902'!$N17/(0.25*(9-'[5]hdec0902'!$G17))))</f>
        <v>0.23733333333333334</v>
      </c>
      <c r="H49" s="7">
        <f>0.01*(('[6]hdec2302'!$K17/(0.25*(9-'[6]hdec2302'!$F17)))+('[6]hdec2302'!$N17/(0.25*(9-'[6]hdec2302'!$G17))))</f>
        <v>0.09822222222222222</v>
      </c>
      <c r="I49" s="7">
        <f>0.01*(('[7]hjan0603'!$K17/(0.25*(9-'[7]hjan0603'!$F17)))+('[7]hjan0603'!$N17/(0.25*(9-'[7]hjan0603'!$G17))))</f>
        <v>0.4192666666666666</v>
      </c>
      <c r="J49" s="7">
        <f>0.01*(('[8]hjan2003'!$K17/(0.25*(9-'[8]hjan2003'!$F17)))+('[8]hjan2003'!$N17/(0.25*(9-'[8]hjan2003'!$G17))))</f>
        <v>0.15688888888888888</v>
      </c>
      <c r="K49" s="7">
        <f>0.01*(('[9]hfeb0303'!$K17/(0.25*(9-'[9]hfeb0303'!$F17)))+('[9]hfeb0303'!$N17/(0.25*(9-'[9]hfeb0303'!$G17))))</f>
        <v>0.17122666666666667</v>
      </c>
      <c r="L49" s="7">
        <f>0.01*(('[10]hfeb1703'!$K17/(0.25*(9-'[10]hfeb1703'!$F17)))+('[10]hfeb1703'!$N17/(0.25*(9-'[10]hfeb1703'!$G17))))</f>
        <v>0.2986666666666667</v>
      </c>
      <c r="M49" s="7">
        <f>0.01*(('[11]hfeb2703'!$K17/(0.25*(9-'[11]hfeb2703'!$F17)))+('[11]hfeb2703'!$N17/(0.25*(9-'[11]hfeb2703'!$G17))))</f>
        <v>0.20799999999999996</v>
      </c>
      <c r="N49" s="7">
        <f>0.01*(('[12]hmar1703'!$K17/(0.25*(9-'[12]hmar1703'!$F17)))+('[12]hmar1703'!$N17/(0.25*(9-'[12]hmar1703'!$G17))))</f>
        <v>0.2657777777777778</v>
      </c>
      <c r="O49" s="7">
        <f>0.01*(('[13]hmar3103'!$K17/(0.25*(9-'[13]hmar3103'!$F17)))+('[13]hmar3103'!$N17/(0.25*(9-'[13]hmar3103'!$G17))))</f>
        <v>1.0173333333333334</v>
      </c>
      <c r="P49" s="7">
        <f>0.01*(('[14]hapr1403'!$K17/(0.25*(9-'[14]hapr1403'!$F17)))+('[14]hapr1403'!$N17/(0.25*(9-'[14]hapr1403'!$G17))))</f>
        <v>0.37949333333333335</v>
      </c>
      <c r="Q49" s="7">
        <f>0.01*(('[15]hapr2803'!$K17/(0.25*(9-'[15]hapr2803'!$F17)))+('[15]hapr2803'!$N17/(0.25*(9-'[15]hapr2803'!$G17))))</f>
        <v>0.6662222222222222</v>
      </c>
      <c r="R49" s="7">
        <f>0.01*(('[16]hmay1203'!$K17/(0.25*(9-'[16]hmay1203'!$F17)))+('[16]hmay1203'!$N17/(0.25*(9-'[16]hmay1203'!$G17))))</f>
        <v>0.2604444444444444</v>
      </c>
      <c r="S49" s="7">
        <f>0.01*(('[17]hmay2603'!$K17/(0.25*(9-'[17]hmay2603'!$F17)))+('[17]hmay2603'!$N17/(0.25*(9-'[17]hmay2603'!$G17))))</f>
        <v>0.22380444444444447</v>
      </c>
      <c r="T49" s="7">
        <f>0.01*(('[18]hjun0903'!$K17/(0.25*(9-'[18]hjun0903'!$F17)))+('[18]hjun0903'!$N17/(0.25*(9-'[18]hjun0903'!$G17))))</f>
        <v>0.18799999999999997</v>
      </c>
      <c r="U49" s="7">
        <f>0.01*(('[19]hjun2303'!$K17/(0.25*(9-'[19]hjun2303'!$F17)))+('[19]hjun2303'!$N17/(0.25*(9-'[19]hjun2303'!$G17))))</f>
        <v>0.09466666666666668</v>
      </c>
      <c r="V49" s="7">
        <f>0.01*(('[20]hjul0703'!$K17/(0.25*(9-'[20]hjul0703'!$F17)))+('[20]hjul0703'!$N17/(0.25*(9-'[20]hjul0703'!$G17))))</f>
        <v>0.19215999999999997</v>
      </c>
      <c r="W49" s="7">
        <f>0.01*(('[21]hjul1703'!$K17/(0.25*(9-'[21]hjul1703'!$F17)))+('[21]hjul1703'!$N17/(0.25*(9-'[21]hjul1703'!$G17))))</f>
        <v>0.18437333333333336</v>
      </c>
      <c r="X49" s="7">
        <f>0.01*(('[22]haug0403'!$K17/(0.25*(9-'[22]haug0403'!$F17)))+('[22]haug0403'!$N17/(0.25*(9-'[22]haug0403'!$G17))))</f>
        <v>0.15628444444444445</v>
      </c>
      <c r="Y49" s="7">
        <f>0.01*(('[23]haug1803'!$K17/(0.25*(9-'[23]haug1803'!$F17)))+('[23]haug1803'!$N17/(0.25*(9-'[23]haug1803'!$G17))))</f>
        <v>0.14136</v>
      </c>
      <c r="Z49" s="7">
        <f>0.01*(('[24]hsep0103'!$K17/(0.25*(9-'[24]hsep0103'!$F17)))+('[24]hsep0103'!$N17/(0.25*(9-'[24]hsep0103'!$G17))))</f>
        <v>0.2307377777777778</v>
      </c>
      <c r="AA49" s="7">
        <f>0.01*(('[25]hsep1603'!$K17/(0.25*(9-'[25]hsep1603'!$F17)))+('[25]hsep1603'!$N17/(0.25*(9-'[25]hsep1603'!$G17))))</f>
        <v>0.30844444444444447</v>
      </c>
      <c r="AB49" s="7">
        <f>0.01*(('[26]hsep2903'!$K17/(0.25*(9-'[26]hsep2903'!$F17)))+('[26]hsep2903'!$N17/(0.25*(9-'[26]hsep2903'!$G17))))</f>
        <v>0.5204444444444445</v>
      </c>
      <c r="AC49" s="8">
        <f t="shared" si="19"/>
        <v>7.261373333333333</v>
      </c>
      <c r="AD49" s="8">
        <f t="shared" si="20"/>
        <v>7.281322161172161</v>
      </c>
      <c r="AF49" s="5" t="s">
        <v>6</v>
      </c>
      <c r="AG49" s="8">
        <f t="shared" si="18"/>
        <v>7.281322161172161</v>
      </c>
      <c r="AH49" s="5" t="s">
        <v>6</v>
      </c>
      <c r="AI49" s="8">
        <f t="shared" si="21"/>
        <v>3.6406610805860806</v>
      </c>
    </row>
    <row r="50" spans="2:35" ht="12">
      <c r="B50" s="5" t="s">
        <v>7</v>
      </c>
      <c r="C50" s="7">
        <f>0.01*(('[1]hoct1402'!$K18/(0.25*(9-'[1]hoct1402'!$F18)))+('[1]hoct1402'!$N18/(0.25*(9-'[1]hoct1402'!$G18))))</f>
        <v>0.244</v>
      </c>
      <c r="D50" s="7">
        <f>0.01*(('[2]hoct2802'!$K18/(0.25*(9-'[2]hoct2802'!$F18)))+('[2]hoct2802'!$N18/(0.25*(9-'[2]hoct2802'!$G18))))</f>
        <v>0.288</v>
      </c>
      <c r="E50" s="7">
        <f>0.01*(('[3]hnov1102'!$K18/(0.25*(9-'[3]hnov1102'!$F18)))+('[3]hnov1102'!$N18/(0.25*(9-'[3]hnov1102'!$G18))))</f>
        <v>0.2644444444444444</v>
      </c>
      <c r="F50" s="7">
        <f>0.01*(('[4]hnov2502'!$K18/(0.25*(9-'[4]hnov2502'!$F18)))+('[4]hnov2502'!$N18/(0.25*(9-'[4]hnov2502'!$G18))))</f>
        <v>0.21333333333333332</v>
      </c>
      <c r="G50" s="7">
        <f>0.01*(('[5]hdec0902'!$K18/(0.25*(9-'[5]hdec0902'!$F18)))+('[5]hdec0902'!$N18/(0.25*(9-'[5]hdec0902'!$G18))))</f>
        <v>0.2377688888888889</v>
      </c>
      <c r="H50" s="7">
        <f>0.01*(('[6]hdec2302'!$K18/(0.25*(9-'[6]hdec2302'!$F18)))+('[6]hdec2302'!$N18/(0.25*(9-'[6]hdec2302'!$G18))))</f>
        <v>0.11600000000000002</v>
      </c>
      <c r="I50" s="7">
        <f>0.01*(('[7]hjan0603'!$K18/(0.25*(9-'[7]hjan0603'!$F18)))+('[7]hjan0603'!$N18/(0.25*(9-'[7]hjan0603'!$G18))))</f>
        <v>0.20977777777777779</v>
      </c>
      <c r="J50" s="7">
        <f>0.01*(('[8]hjan2003'!$K18/(0.25*(9-'[8]hjan2003'!$F18)))+('[8]hjan2003'!$N18/(0.25*(9-'[8]hjan2003'!$G18))))</f>
        <v>0.17644444444444446</v>
      </c>
      <c r="K50" s="7">
        <f>0.01*(('[9]hfeb0303'!$K18/(0.25*(9-'[9]hfeb0303'!$F18)))+('[9]hfeb0303'!$N18/(0.25*(9-'[9]hfeb0303'!$G18))))</f>
        <v>0.1608888888888889</v>
      </c>
      <c r="L50" s="7">
        <f>0.01*(('[10]hfeb1703'!$K18/(0.25*(9-'[10]hfeb1703'!$F18)))+('[10]hfeb1703'!$N18/(0.25*(9-'[10]hfeb1703'!$G18))))</f>
        <v>0.14044444444444446</v>
      </c>
      <c r="M50" s="7">
        <f>0.01*(('[11]hfeb2703'!$K18/(0.25*(9-'[11]hfeb2703'!$F18)))+('[11]hfeb2703'!$N18/(0.25*(9-'[11]hfeb2703'!$G18))))</f>
        <v>0.09789333333333332</v>
      </c>
      <c r="N50" s="7">
        <f>0.01*(('[12]hmar1703'!$K18/(0.25*(9-'[12]hmar1703'!$F18)))+('[12]hmar1703'!$N18/(0.25*(9-'[12]hmar1703'!$G18))))</f>
        <v>0.2568888888888889</v>
      </c>
      <c r="O50" s="7">
        <f>0.01*(('[13]hmar3103'!$K18/(0.25*(9-'[13]hmar3103'!$F18)))+('[13]hmar3103'!$N18/(0.25*(9-'[13]hmar3103'!$G18))))</f>
        <v>0.6208888888888888</v>
      </c>
      <c r="P50" s="7">
        <f>0.01*(('[14]hapr1403'!$K18/(0.25*(9-'[14]hapr1403'!$F18)))+('[14]hapr1403'!$N18/(0.25*(9-'[14]hapr1403'!$G18))))</f>
        <v>0.5069066666666666</v>
      </c>
      <c r="Q50" s="7">
        <f>0.01*(('[15]hapr2803'!$K18/(0.25*(9-'[15]hapr2803'!$F18)))+('[15]hapr2803'!$N18/(0.25*(9-'[15]hapr2803'!$G18))))</f>
        <v>0.17866666666666667</v>
      </c>
      <c r="R50" s="7">
        <f>0.01*(('[16]hmay1203'!$K18/(0.25*(9-'[16]hmay1203'!$F18)))+('[16]hmay1203'!$N18/(0.25*(9-'[16]hmay1203'!$G18))))</f>
        <v>0.18933333333333335</v>
      </c>
      <c r="S50" s="7">
        <f>0.01*(('[17]hmay2603'!$K18/(0.25*(9-'[17]hmay2603'!$F18)))+('[17]hmay2603'!$N18/(0.25*(9-'[17]hmay2603'!$G18))))</f>
        <v>0.27022222222222225</v>
      </c>
      <c r="T50" s="7">
        <f>0.01*(('[18]hjun0903'!$K18/(0.25*(9-'[18]hjun0903'!$F18)))+('[18]hjun0903'!$N18/(0.25*(9-'[18]hjun0903'!$G18))))</f>
        <v>0.22935111111111112</v>
      </c>
      <c r="U50" s="7">
        <f>0.01*(('[19]hjun2303'!$K18/(0.25*(9-'[19]hjun2303'!$F18)))+('[19]hjun2303'!$N18/(0.25*(9-'[19]hjun2303'!$G18))))</f>
        <v>0.16252000000000003</v>
      </c>
      <c r="V50" s="7">
        <f>0.01*(('[20]hjul0703'!$K18/(0.25*(9-'[20]hjul0703'!$F18)))+('[20]hjul0703'!$N18/(0.25*(9-'[20]hjul0703'!$G18))))</f>
        <v>0.1537777777777778</v>
      </c>
      <c r="W50" s="7">
        <f>0.01*(('[21]hjul1703'!$K18/(0.25*(9-'[21]hjul1703'!$F18)))+('[21]hjul1703'!$N18/(0.25*(9-'[21]hjul1703'!$G18))))</f>
        <v>0.15466666666666665</v>
      </c>
      <c r="X50" s="7">
        <f>0.01*(('[22]haug0403'!$K18/(0.25*(9-'[22]haug0403'!$F18)))+('[22]haug0403'!$N18/(0.25*(9-'[22]haug0403'!$G18))))</f>
        <v>0.22832888888888891</v>
      </c>
      <c r="Y50" s="7">
        <f>0.01*(('[23]haug1803'!$K18/(0.25*(9-'[23]haug1803'!$F18)))+('[23]haug1803'!$N18/(0.25*(9-'[23]haug1803'!$G18))))</f>
        <v>0.1510577777777778</v>
      </c>
      <c r="Z50" s="7">
        <f>0.01*(('[24]hsep0103'!$K18/(0.25*(9-'[24]hsep0103'!$F18)))+('[24]hsep0103'!$N18/(0.25*(9-'[24]hsep0103'!$G18))))</f>
        <v>0.2222222222222222</v>
      </c>
      <c r="AA50" s="7">
        <f>0.01*(('[25]hsep1603'!$K18/(0.25*(9-'[25]hsep1603'!$F18)))+('[25]hsep1603'!$N18/(0.25*(9-'[25]hsep1603'!$G18))))</f>
        <v>0.16368444444444444</v>
      </c>
      <c r="AB50" s="7">
        <f>0.01*(('[26]hsep2903'!$K18/(0.25*(9-'[26]hsep2903'!$F18)))+('[26]hsep2903'!$N18/(0.25*(9-'[26]hsep2903'!$G18))))</f>
        <v>0.5631111111111111</v>
      </c>
      <c r="AC50" s="8">
        <f t="shared" si="19"/>
        <v>6.200622222222222</v>
      </c>
      <c r="AD50" s="8">
        <f t="shared" si="20"/>
        <v>6.217656898656899</v>
      </c>
      <c r="AF50" s="5" t="s">
        <v>7</v>
      </c>
      <c r="AG50" s="8">
        <f t="shared" si="18"/>
        <v>6.217656898656899</v>
      </c>
      <c r="AH50" s="5" t="s">
        <v>7</v>
      </c>
      <c r="AI50" s="8">
        <f t="shared" si="21"/>
        <v>3.1088284493284495</v>
      </c>
    </row>
    <row r="51" spans="2:39" ht="12">
      <c r="B51" s="5" t="s">
        <v>8</v>
      </c>
      <c r="C51" s="7">
        <f>0.01*(('[1]hoct1402'!$K19/(0.25*(9-'[1]hoct1402'!$F19)))+('[1]hoct1402'!$N19/(0.25*(9-'[1]hoct1402'!$G19))))</f>
        <v>0.30444444444444446</v>
      </c>
      <c r="D51" s="7">
        <f>0.01*(('[2]hoct2802'!$K19/(0.25*(9-'[2]hoct2802'!$F19)))+('[2]hoct2802'!$N19/(0.25*(9-'[2]hoct2802'!$G19))))</f>
        <v>0.35377777777777775</v>
      </c>
      <c r="E51" s="7">
        <f>0.01*(('[3]hnov1102'!$K19/(0.25*(9-'[3]hnov1102'!$F19)))+('[3]hnov1102'!$N19/(0.25*(9-'[3]hnov1102'!$G19))))</f>
        <v>0.22537333333333337</v>
      </c>
      <c r="F51" s="7">
        <f>0.01*(('[4]hnov2502'!$K19/(0.25*(9-'[4]hnov2502'!$F19)))+('[4]hnov2502'!$N19/(0.25*(9-'[4]hnov2502'!$G19))))</f>
        <v>0.2928888888888889</v>
      </c>
      <c r="G51" s="7">
        <f>0.01*(('[5]hdec0902'!$K19/(0.25*(9-'[5]hdec0902'!$F19)))+('[5]hdec0902'!$N19/(0.25*(9-'[5]hdec0902'!$G19))))</f>
        <v>0.7871111111111111</v>
      </c>
      <c r="H51" s="7">
        <f>0.01*(('[6]hdec2302'!$K19/(0.25*(9-'[6]hdec2302'!$F19)))+('[6]hdec2302'!$N19/(0.25*(9-'[6]hdec2302'!$G19))))</f>
        <v>0.15155555555555558</v>
      </c>
      <c r="I51" s="7">
        <f>0.01*(('[7]hjan0603'!$K19/(0.25*(9-'[7]hjan0603'!$F19)))+('[7]hjan0603'!$N19/(0.25*(9-'[7]hjan0603'!$G19))))</f>
        <v>0.32400000000000007</v>
      </c>
      <c r="J51" s="7">
        <f>0.01*(('[8]hjan2003'!$K19/(0.25*(9-'[8]hjan2003'!$F19)))+('[8]hjan2003'!$N19/(0.25*(9-'[8]hjan2003'!$G19))))</f>
        <v>0.22533333333333336</v>
      </c>
      <c r="K51" s="7">
        <f>0.01*(('[9]hfeb0303'!$K19/(0.25*(9-'[9]hfeb0303'!$F19)))+('[9]hfeb0303'!$N19/(0.25*(9-'[9]hfeb0303'!$G19))))</f>
        <v>0.2408888888888889</v>
      </c>
      <c r="L51" s="7">
        <f>0.01*(('[10]hfeb1703'!$K19/(0.25*(9-'[10]hfeb1703'!$F19)))+('[10]hfeb1703'!$N19/(0.25*(9-'[10]hfeb1703'!$G19))))</f>
        <v>0.27928888888888886</v>
      </c>
      <c r="M51" s="7">
        <f>0.01*(('[11]hfeb2703'!$K19/(0.25*(9-'[11]hfeb2703'!$F19)))+('[11]hfeb2703'!$N19/(0.25*(9-'[11]hfeb2703'!$G19))))</f>
        <v>0.17644444444444446</v>
      </c>
      <c r="N51" s="7">
        <f>0.01*(('[12]hmar1703'!$K19/(0.25*(9-'[12]hmar1703'!$F19)))+('[12]hmar1703'!$N19/(0.25*(9-'[12]hmar1703'!$G19))))</f>
        <v>0.4146666666666667</v>
      </c>
      <c r="O51" s="7">
        <f>0.01*(('[13]hmar3103'!$K19/(0.25*(9-'[13]hmar3103'!$F19)))+('[13]hmar3103'!$N19/(0.25*(9-'[13]hmar3103'!$G19))))</f>
        <v>0.7942222222222222</v>
      </c>
      <c r="P51" s="7">
        <f>0.01*(('[14]hapr1403'!$K19/(0.25*(9-'[14]hapr1403'!$F19)))+('[14]hapr1403'!$N19/(0.25*(9-'[14]hapr1403'!$G19))))</f>
        <v>0.2777777777777778</v>
      </c>
      <c r="Q51" s="7">
        <f>0.01*(('[15]hapr2803'!$K19/(0.25*(9-'[15]hapr2803'!$F19)))+('[15]hapr2803'!$N19/(0.25*(9-'[15]hapr2803'!$G19))))</f>
        <v>0.308</v>
      </c>
      <c r="R51" s="7">
        <f>0.01*(('[16]hmay1203'!$K19/(0.25*(9-'[16]hmay1203'!$F19)))+('[16]hmay1203'!$N19/(0.25*(9-'[16]hmay1203'!$G19))))</f>
        <v>0.33955555555555555</v>
      </c>
      <c r="S51" s="7">
        <f>0.01*(('[17]hmay2603'!$K19/(0.25*(9-'[17]hmay2603'!$F19)))+('[17]hmay2603'!$N19/(0.25*(9-'[17]hmay2603'!$G19))))</f>
        <v>0.18755555555555556</v>
      </c>
      <c r="T51" s="7">
        <f>0.01*(('[18]hjun0903'!$K19/(0.25*(9-'[18]hjun0903'!$F19)))+('[18]hjun0903'!$N19/(0.25*(9-'[18]hjun0903'!$G19))))</f>
        <v>0.23244444444444445</v>
      </c>
      <c r="U51" s="7">
        <f>0.01*(('[19]hjun2303'!$K19/(0.25*(9-'[19]hjun2303'!$F19)))+('[19]hjun2303'!$N19/(0.25*(9-'[19]hjun2303'!$G19))))</f>
        <v>0.1689688888888889</v>
      </c>
      <c r="V51" s="7">
        <f>0.01*(('[20]hjul0703'!$K19/(0.25*(9-'[20]hjul0703'!$F19)))+('[20]hjul0703'!$N19/(0.25*(9-'[20]hjul0703'!$G19))))</f>
        <v>0.20755555555555558</v>
      </c>
      <c r="W51" s="7">
        <f>0.01*(('[21]hjul1703'!$K19/(0.25*(9-'[21]hjul1703'!$F19)))+('[21]hjul1703'!$N19/(0.25*(9-'[21]hjul1703'!$G19))))</f>
        <v>0.18044444444444444</v>
      </c>
      <c r="X51" s="7">
        <f>0.01*(('[22]haug0403'!$K19/(0.25*(9-'[22]haug0403'!$F19)))+('[22]haug0403'!$N19/(0.25*(9-'[22]haug0403'!$G19))))</f>
        <v>0.16177777777777777</v>
      </c>
      <c r="Y51" s="7">
        <f>0.01*(('[23]haug1803'!$K19/(0.25*(9-'[23]haug1803'!$F19)))+('[23]haug1803'!$N19/(0.25*(9-'[23]haug1803'!$G19))))</f>
        <v>0.2197688888888889</v>
      </c>
      <c r="Z51" s="7">
        <f>0.01*(('[24]hsep0103'!$K19/(0.25*(9-'[24]hsep0103'!$F19)))+('[24]hsep0103'!$N19/(0.25*(9-'[24]hsep0103'!$G19))))</f>
        <v>0.20355555555555555</v>
      </c>
      <c r="AA51" s="7">
        <f>0.01*(('[25]hsep1603'!$K19/(0.25*(9-'[25]hsep1603'!$F19)))+('[25]hsep1603'!$N19/(0.25*(9-'[25]hsep1603'!$G19))))</f>
        <v>0.4799288888888889</v>
      </c>
      <c r="AB51" s="7">
        <f>0.01*(('[26]hsep2903'!$K19/(0.25*(9-'[26]hsep2903'!$F19)))+('[26]hsep2903'!$N19/(0.25*(9-'[26]hsep2903'!$G19))))</f>
        <v>0.4725022222222222</v>
      </c>
      <c r="AC51" s="8">
        <f t="shared" si="19"/>
        <v>8.009831111111112</v>
      </c>
      <c r="AD51" s="8">
        <f t="shared" si="20"/>
        <v>8.031836141636143</v>
      </c>
      <c r="AF51" s="5" t="s">
        <v>8</v>
      </c>
      <c r="AG51" s="8">
        <f t="shared" si="18"/>
        <v>8.031836141636143</v>
      </c>
      <c r="AH51" s="5" t="s">
        <v>8</v>
      </c>
      <c r="AI51" s="8">
        <f t="shared" si="21"/>
        <v>4.0159180708180715</v>
      </c>
      <c r="AK51" s="14" t="s">
        <v>68</v>
      </c>
      <c r="AL51" s="14"/>
      <c r="AM51" s="14"/>
    </row>
    <row r="52" spans="2:39" ht="12">
      <c r="B52" s="5" t="s">
        <v>9</v>
      </c>
      <c r="C52" s="7">
        <f>0.01*(('[1]hoct1402'!$K20/(0.25*(9-'[1]hoct1402'!$F20)))+('[1]hoct1402'!$N20/(0.25*(9-'[1]hoct1402'!$G20))))</f>
        <v>0.3862222222222223</v>
      </c>
      <c r="D52" s="7">
        <f>0.01*(('[2]hoct2802'!$K20/(0.25*(9-'[2]hoct2802'!$F20)))+('[2]hoct2802'!$N20/(0.25*(9-'[2]hoct2802'!$G20))))</f>
        <v>0.48577777777777775</v>
      </c>
      <c r="E52" s="7">
        <f>0.01*(('[3]hnov1102'!$K20/(0.25*(9-'[3]hnov1102'!$F20)))+('[3]hnov1102'!$N20/(0.25*(9-'[3]hnov1102'!$G20))))</f>
        <v>0.5351111111111111</v>
      </c>
      <c r="F52" s="7">
        <f>0.01*(('[4]hnov2502'!$K20/(0.25*(9-'[4]hnov2502'!$F20)))+('[4]hnov2502'!$N20/(0.25*(9-'[4]hnov2502'!$G20))))</f>
        <v>0.256</v>
      </c>
      <c r="G52" s="7">
        <f>0.01*(('[5]hdec0902'!$K20/(0.25*(9-'[5]hdec0902'!$F20)))+('[5]hdec0902'!$N20/(0.25*(9-'[5]hdec0902'!$G20))))</f>
        <v>0.22711111111111112</v>
      </c>
      <c r="H52" s="7">
        <f>0.01*(('[6]hdec2302'!$K20/(0.25*(9-'[6]hdec2302'!$F20)))+('[6]hdec2302'!$N20/(0.25*(9-'[6]hdec2302'!$G20))))</f>
        <v>0.5484444444444445</v>
      </c>
      <c r="I52" s="7">
        <f>0.01*(('[7]hjan0603'!$K20/(0.25*(9-'[7]hjan0603'!$F20)))+('[7]hjan0603'!$N20/(0.25*(9-'[7]hjan0603'!$G20))))</f>
        <v>0.36577777777777776</v>
      </c>
      <c r="J52" s="7">
        <f>0.01*(('[8]hjan2003'!$K20/(0.25*(9-'[8]hjan2003'!$F20)))+('[8]hjan2003'!$N20/(0.25*(9-'[8]hjan2003'!$G20))))</f>
        <v>0.11822222222222223</v>
      </c>
      <c r="K52" s="7">
        <f>0.01*(('[9]hfeb0303'!$K20/(0.25*(9-'[9]hfeb0303'!$F20)))+('[9]hfeb0303'!$N20/(0.25*(9-'[9]hfeb0303'!$G20))))</f>
        <v>0.20044444444444445</v>
      </c>
      <c r="L52" s="7">
        <f>0.01*(('[10]hfeb1703'!$K20/(0.25*(9-'[10]hfeb1703'!$F20)))+('[10]hfeb1703'!$N20/(0.25*(9-'[10]hfeb1703'!$G20))))</f>
        <v>0.5111111111111112</v>
      </c>
      <c r="M52" s="7">
        <f>0.01*(('[11]hfeb2703'!$K20/(0.25*(9-'[11]hfeb2703'!$F20)))+('[11]hfeb2703'!$N20/(0.25*(9-'[11]hfeb2703'!$G20))))</f>
        <v>0.18799999999999997</v>
      </c>
      <c r="N52" s="7">
        <f>0.01*(('[12]hmar1703'!$K20/(0.25*(9-'[12]hmar1703'!$F20)))+('[12]hmar1703'!$N20/(0.25*(9-'[12]hmar1703'!$G20))))</f>
        <v>0.6107111111111111</v>
      </c>
      <c r="O52" s="7">
        <f>0.01*(('[13]hmar3103'!$K20/(0.25*(9-'[13]hmar3103'!$F20)))+('[13]hmar3103'!$N20/(0.25*(9-'[13]hmar3103'!$G20))))</f>
        <v>1.0587022222222222</v>
      </c>
      <c r="P52" s="7">
        <f>0.01*(('[14]hapr1403'!$K20/(0.25*(9-'[14]hapr1403'!$F20)))+('[14]hapr1403'!$N20/(0.25*(9-'[14]hapr1403'!$G20))))</f>
        <v>0.3088888888888889</v>
      </c>
      <c r="Q52" s="7">
        <f>0.01*(('[15]hapr2803'!$K20/(0.25*(9-'[15]hapr2803'!$F20)))+('[15]hapr2803'!$N20/(0.25*(9-'[15]hapr2803'!$G20))))</f>
        <v>0.08888888888888889</v>
      </c>
      <c r="R52" s="7">
        <f>0.01*(('[16]hmay1203'!$K20/(0.25*(9-'[16]hmay1203'!$F20)))+('[16]hmay1203'!$N20/(0.25*(9-'[16]hmay1203'!$G20))))</f>
        <v>0.27540000000000003</v>
      </c>
      <c r="S52" s="7">
        <f>0.01*(('[17]hmay2603'!$K20/(0.25*(9-'[17]hmay2603'!$F20)))+('[17]hmay2603'!$N20/(0.25*(9-'[17]hmay2603'!$G20))))</f>
        <v>0.19334222222222225</v>
      </c>
      <c r="T52" s="7">
        <f>0.01*(('[18]hjun0903'!$K20/(0.25*(9-'[18]hjun0903'!$F20)))+('[18]hjun0903'!$N20/(0.25*(9-'[18]hjun0903'!$G20))))</f>
        <v>0.2737777777777778</v>
      </c>
      <c r="U52" s="7">
        <f>0.01*(('[19]hjun2303'!$K20/(0.25*(9-'[19]hjun2303'!$F20)))+('[19]hjun2303'!$N20/(0.25*(9-'[19]hjun2303'!$G20))))</f>
        <v>0.15600000000000003</v>
      </c>
      <c r="V52" s="7">
        <f>0.01*(('[20]hjul0703'!$K20/(0.25*(9-'[20]hjul0703'!$F20)))+('[20]hjul0703'!$N20/(0.25*(9-'[20]hjul0703'!$G20))))</f>
        <v>0.17653333333333332</v>
      </c>
      <c r="W52" s="7">
        <f>0.01*(('[21]hjul1703'!$K20/(0.25*(9-'[21]hjul1703'!$F20)))+('[21]hjul1703'!$N20/(0.25*(9-'[21]hjul1703'!$G20))))</f>
        <v>0.17822222222222223</v>
      </c>
      <c r="X52" s="7">
        <f>0.01*(('[22]haug0403'!$K20/(0.25*(9-'[22]haug0403'!$F20)))+('[22]haug0403'!$N20/(0.25*(9-'[22]haug0403'!$G20))))</f>
        <v>0.1328888888888889</v>
      </c>
      <c r="Y52" s="7">
        <f>0.01*(('[23]haug1803'!$K20/(0.25*(9-'[23]haug1803'!$F20)))+('[23]haug1803'!$N20/(0.25*(9-'[23]haug1803'!$G20))))</f>
        <v>0.0968888888888889</v>
      </c>
      <c r="Z52" s="7">
        <f>0.01*(('[24]hsep0103'!$K20/(0.25*(9-'[24]hsep0103'!$F20)))+('[24]hsep0103'!$N20/(0.25*(9-'[24]hsep0103'!$G20))))</f>
        <v>0.21648444444444448</v>
      </c>
      <c r="AA52" s="7">
        <f>0.01*(('[25]hsep1603'!$K20/(0.25*(9-'[25]hsep1603'!$F20)))+('[25]hsep1603'!$N20/(0.25*(9-'[25]hsep1603'!$G20))))</f>
        <v>0.21377777777777782</v>
      </c>
      <c r="AB52" s="7">
        <f>0.01*(('[26]hsep2903'!$K20/(0.25*(9-'[26]hsep2903'!$F20)))+('[26]hsep2903'!$N20/(0.25*(9-'[26]hsep2903'!$G20))))</f>
        <v>0.29688888888888887</v>
      </c>
      <c r="AC52" s="8">
        <f t="shared" si="19"/>
        <v>8.099617777777778</v>
      </c>
      <c r="AD52" s="8">
        <f t="shared" si="20"/>
        <v>8.121869474969476</v>
      </c>
      <c r="AF52" s="5" t="s">
        <v>9</v>
      </c>
      <c r="AG52" s="8">
        <f t="shared" si="18"/>
        <v>8.121869474969476</v>
      </c>
      <c r="AH52" s="5" t="s">
        <v>9</v>
      </c>
      <c r="AI52" s="8">
        <f t="shared" si="21"/>
        <v>4.060934737484738</v>
      </c>
      <c r="AK52" s="14"/>
      <c r="AL52" s="14" t="s">
        <v>42</v>
      </c>
      <c r="AM52" s="15">
        <f>AVERAGE(AI51:AI56)</f>
        <v>3.6917165140415142</v>
      </c>
    </row>
    <row r="53" spans="2:35" ht="12">
      <c r="B53" s="5" t="s">
        <v>10</v>
      </c>
      <c r="C53" s="7">
        <f>0.01*(('[1]hoct1402'!$K21/(0.25*(9-'[1]hoct1402'!$F21)))+('[1]hoct1402'!$N21/(0.25*(9-'[1]hoct1402'!$G21))))</f>
        <v>0.3191111111111111</v>
      </c>
      <c r="D53" s="7">
        <f>0.01*(('[2]hoct2802'!$K21/(0.25*(9-'[2]hoct2802'!$F21)))+('[2]hoct2802'!$N21/(0.25*(9-'[2]hoct2802'!$G21))))</f>
        <v>0.21955555555555556</v>
      </c>
      <c r="E53" s="7">
        <f>0.01*(('[3]hnov1102'!$K21/(0.25*(9-'[3]hnov1102'!$F21)))+('[3]hnov1102'!$N21/(0.25*(9-'[3]hnov1102'!$G21))))</f>
        <v>0.19111111111111112</v>
      </c>
      <c r="F53" s="7">
        <f>0.01*(('[4]hnov2502'!$K21/(0.25*(9-'[4]hnov2502'!$F21)))+('[4]hnov2502'!$N21/(0.25*(9-'[4]hnov2502'!$G21))))</f>
        <v>0.21955555555555556</v>
      </c>
      <c r="G53" s="7">
        <f>0.01*(('[5]hdec0902'!$K21/(0.25*(9-'[5]hdec0902'!$F21)))+('[5]hdec0902'!$N21/(0.25*(9-'[5]hdec0902'!$G21))))</f>
        <v>0.2528888888888889</v>
      </c>
      <c r="H53" s="7">
        <f>0.01*(('[6]hdec2302'!$K21/(0.25*(9-'[6]hdec2302'!$F21)))+('[6]hdec2302'!$N21/(0.25*(9-'[6]hdec2302'!$G21))))</f>
        <v>0.08622222222222221</v>
      </c>
      <c r="I53" s="7">
        <f>0.01*(('[7]hjan0603'!$K21/(0.25*(9-'[7]hjan0603'!$F21)))+('[7]hjan0603'!$N21/(0.25*(9-'[7]hjan0603'!$G21))))</f>
        <v>0.2136</v>
      </c>
      <c r="J53" s="7">
        <f>0.01*(('[8]hjan2003'!$K21/(0.25*(9-'[8]hjan2003'!$F21)))+('[8]hjan2003'!$N21/(0.25*(9-'[8]hjan2003'!$G21))))</f>
        <v>0.1248888888888889</v>
      </c>
      <c r="K53" s="7">
        <f>0.01*(('[9]hfeb0303'!$K21/(0.25*(9-'[9]hfeb0303'!$F21)))+('[9]hfeb0303'!$N21/(0.25*(9-'[9]hfeb0303'!$G21))))</f>
        <v>0.12</v>
      </c>
      <c r="L53" s="7">
        <f>0.01*(('[10]hfeb1703'!$K21/(0.25*(9-'[10]hfeb1703'!$F21)))+('[10]hfeb1703'!$N21/(0.25*(9-'[10]hfeb1703'!$G21))))</f>
        <v>0.2351111111111111</v>
      </c>
      <c r="M53" s="7">
        <f>0.01*(('[11]hfeb2703'!$K21/(0.25*(9-'[11]hfeb2703'!$F21)))+('[11]hfeb2703'!$N21/(0.25*(9-'[11]hfeb2703'!$G21))))</f>
        <v>0.38177777777777777</v>
      </c>
      <c r="N53" s="7">
        <f>0.01*(('[12]hmar1703'!$K21/(0.25*(9-'[12]hmar1703'!$F21)))+('[12]hmar1703'!$N21/(0.25*(9-'[12]hmar1703'!$G21))))</f>
        <v>0.2488888888888889</v>
      </c>
      <c r="O53" s="7">
        <f>0.01*(('[13]hmar3103'!$K21/(0.25*(9-'[13]hmar3103'!$F21)))+('[13]hmar3103'!$N21/(0.25*(9-'[13]hmar3103'!$G21))))</f>
        <v>0.5106666666666667</v>
      </c>
      <c r="P53" s="7">
        <f>0.01*(('[14]hapr1403'!$K21/(0.25*(9-'[14]hapr1403'!$F21)))+('[14]hapr1403'!$N21/(0.25*(9-'[14]hapr1403'!$G21))))</f>
        <v>0.38977777777777783</v>
      </c>
      <c r="Q53" s="7">
        <f>0.01*(('[15]hapr2803'!$K21/(0.25*(9-'[15]hapr2803'!$F21)))+('[15]hapr2803'!$N21/(0.25*(9-'[15]hapr2803'!$G21))))</f>
        <v>0.1448888888888889</v>
      </c>
      <c r="R53" s="7">
        <f>0.01*(('[16]hmay1203'!$K21/(0.25*(9-'[16]hmay1203'!$F21)))+('[16]hmay1203'!$N21/(0.25*(9-'[16]hmay1203'!$G21))))</f>
        <v>0.23688888888888887</v>
      </c>
      <c r="S53" s="7">
        <f>0.01*(('[17]hmay2603'!$K21/(0.25*(9-'[17]hmay2603'!$F21)))+('[17]hmay2603'!$N21/(0.25*(9-'[17]hmay2603'!$G21))))</f>
        <v>0.19264444444444448</v>
      </c>
      <c r="T53" s="7">
        <f>0.01*(('[18]hjun0903'!$K21/(0.25*(9-'[18]hjun0903'!$F21)))+('[18]hjun0903'!$N21/(0.25*(9-'[18]hjun0903'!$G21))))</f>
        <v>0.13955555555555557</v>
      </c>
      <c r="U53" s="7">
        <f>0.01*(('[19]hjun2303'!$K21/(0.25*(9-'[19]hjun2303'!$F21)))+('[19]hjun2303'!$N21/(0.25*(9-'[19]hjun2303'!$G21))))</f>
        <v>0.10044444444444445</v>
      </c>
      <c r="V53" s="7">
        <f>0.01*(('[20]hjul0703'!$K21/(0.25*(9-'[20]hjul0703'!$F21)))+('[20]hjul0703'!$N21/(0.25*(9-'[20]hjul0703'!$G21))))</f>
        <v>0.1733333333333333</v>
      </c>
      <c r="W53" s="7">
        <f>0.01*(('[21]hjul1703'!$K21/(0.25*(9-'[21]hjul1703'!$F21)))+('[21]hjul1703'!$N21/(0.25*(9-'[21]hjul1703'!$G21))))</f>
        <v>0.08088888888888889</v>
      </c>
      <c r="X53" s="7">
        <f>0.01*(('[22]haug0403'!$K21/(0.25*(9-'[22]haug0403'!$F21)))+('[22]haug0403'!$N21/(0.25*(9-'[22]haug0403'!$G21))))</f>
        <v>0.37511111111111106</v>
      </c>
      <c r="Y53" s="7">
        <f>0.01*(('[23]haug1803'!$K21/(0.25*(9-'[23]haug1803'!$F21)))+('[23]haug1803'!$N21/(0.25*(9-'[23]haug1803'!$G21))))</f>
        <v>0.3271066666666667</v>
      </c>
      <c r="Z53" s="7">
        <f>0.01*(('[24]hsep0103'!$K21/(0.25*(9-'[24]hsep0103'!$F21)))+('[24]hsep0103'!$N21/(0.25*(9-'[24]hsep0103'!$G21))))</f>
        <v>0.1488888888888889</v>
      </c>
      <c r="AA53" s="7">
        <f>0.01*(('[25]hsep1603'!$K21/(0.25*(9-'[25]hsep1603'!$F21)))+('[25]hsep1603'!$N21/(0.25*(9-'[25]hsep1603'!$G21))))</f>
        <v>0.1862222222222222</v>
      </c>
      <c r="AB53" s="7">
        <f>0.01*(('[26]hsep2903'!$K21/(0.25*(9-'[26]hsep2903'!$F21)))+('[26]hsep2903'!$N21/(0.25*(9-'[26]hsep2903'!$G21))))</f>
        <v>0.368</v>
      </c>
      <c r="AC53" s="8">
        <f t="shared" si="19"/>
        <v>5.987128888888888</v>
      </c>
      <c r="AD53" s="8">
        <f t="shared" si="20"/>
        <v>6.003577045177044</v>
      </c>
      <c r="AF53" s="5" t="s">
        <v>10</v>
      </c>
      <c r="AG53" s="8">
        <f t="shared" si="18"/>
        <v>6.003577045177044</v>
      </c>
      <c r="AH53" s="5" t="s">
        <v>10</v>
      </c>
      <c r="AI53" s="8">
        <f t="shared" si="21"/>
        <v>3.001788522588522</v>
      </c>
    </row>
    <row r="54" spans="2:35" ht="12">
      <c r="B54" s="5" t="s">
        <v>11</v>
      </c>
      <c r="C54" s="7">
        <f>0.01*(('[1]hoct1402'!$K22/(0.25*(9-'[1]hoct1402'!$F22)))+('[1]hoct1402'!$N22/(0.25*(9-'[1]hoct1402'!$G22))))</f>
        <v>0.3595555555555556</v>
      </c>
      <c r="D54" s="7">
        <f>0.01*(('[2]hoct2802'!$K22/(0.25*(9-'[2]hoct2802'!$F22)))+('[2]hoct2802'!$N22/(0.25*(9-'[2]hoct2802'!$G22))))</f>
        <v>0.2528888888888889</v>
      </c>
      <c r="E54" s="7">
        <f>0.01*(('[3]hnov1102'!$K22/(0.25*(9-'[3]hnov1102'!$F22)))+('[3]hnov1102'!$N22/(0.25*(9-'[3]hnov1102'!$G22))))</f>
        <v>0.44711111111111107</v>
      </c>
      <c r="F54" s="7">
        <f>0.01*(('[4]hnov2502'!$K22/(0.25*(9-'[4]hnov2502'!$F22)))+('[4]hnov2502'!$N22/(0.25*(9-'[4]hnov2502'!$G22))))</f>
        <v>0.31777777777777777</v>
      </c>
      <c r="G54" s="7">
        <f>0.01*(('[5]hdec0902'!$K22/(0.25*(9-'[5]hdec0902'!$F22)))+('[5]hdec0902'!$N22/(0.25*(9-'[5]hdec0902'!$G22))))</f>
        <v>0.4271111111111111</v>
      </c>
      <c r="H54" s="7">
        <f>0.01*(('[6]hdec2302'!$K22/(0.25*(9-'[6]hdec2302'!$F22)))+('[6]hdec2302'!$N22/(0.25*(9-'[6]hdec2302'!$G22))))</f>
        <v>0.20577777777777775</v>
      </c>
      <c r="I54" s="7">
        <f>0.01*(('[7]hjan0603'!$K22/(0.25*(9-'[7]hjan0603'!$F22)))+('[7]hjan0603'!$N22/(0.25*(9-'[7]hjan0603'!$G22))))</f>
        <v>0.5602222222222222</v>
      </c>
      <c r="J54" s="7">
        <f>0.01*(('[8]hjan2003'!$K22/(0.25*(9-'[8]hjan2003'!$F22)))+('[8]hjan2003'!$N22/(0.25*(9-'[8]hjan2003'!$G22))))</f>
        <v>0.26711111111111113</v>
      </c>
      <c r="K54" s="7">
        <f>0.01*(('[9]hfeb0303'!$K22/(0.25*(9-'[9]hfeb0303'!$F22)))+('[9]hfeb0303'!$N22/(0.25*(9-'[9]hfeb0303'!$G22))))</f>
        <v>0.22511555555555554</v>
      </c>
      <c r="L54" s="7">
        <f>0.01*(('[10]hfeb1703'!$K22/(0.25*(9-'[10]hfeb1703'!$F22)))+('[10]hfeb1703'!$N22/(0.25*(9-'[10]hfeb1703'!$G22))))</f>
        <v>0.40616888888888886</v>
      </c>
      <c r="M54" s="7">
        <f>0.01*(('[11]hfeb2703'!$K22/(0.25*(9-'[11]hfeb2703'!$F22)))+('[11]hfeb2703'!$N22/(0.25*(9-'[11]hfeb2703'!$G22))))</f>
        <v>0.21200000000000002</v>
      </c>
      <c r="N54" s="7">
        <f>0.01*(('[12]hmar1703'!$K22/(0.25*(9-'[12]hmar1703'!$F22)))+('[12]hmar1703'!$N22/(0.25*(9-'[12]hmar1703'!$G22))))</f>
        <v>0.45599999999999996</v>
      </c>
      <c r="O54" s="7">
        <f>0.01*(('[13]hmar3103'!$K22/(0.25*(9-'[13]hmar3103'!$F22)))+('[13]hmar3103'!$N22/(0.25*(9-'[13]hmar3103'!$G22))))</f>
        <v>0.9651999999999998</v>
      </c>
      <c r="P54" s="7">
        <f>0.01*(('[14]hapr1403'!$K22/(0.25*(9-'[14]hapr1403'!$F22)))+('[14]hapr1403'!$N22/(0.25*(9-'[14]hapr1403'!$G22))))</f>
        <v>0.4977777777777778</v>
      </c>
      <c r="Q54" s="7">
        <f>0.01*(('[15]hapr2803'!$K22/(0.25*(9-'[15]hapr2803'!$F22)))+('[15]hapr2803'!$N22/(0.25*(9-'[15]hapr2803'!$G22))))</f>
        <v>0.1925511111111111</v>
      </c>
      <c r="R54" s="7">
        <f>0.01*(('[16]hmay1203'!$K22/(0.25*(9-'[16]hmay1203'!$F22)))+('[16]hmay1203'!$N22/(0.25*(9-'[16]hmay1203'!$G22))))</f>
        <v>0.33959999999999996</v>
      </c>
      <c r="S54" s="7">
        <f>0.01*(('[17]hmay2603'!$K22/(0.25*(9-'[17]hmay2603'!$F22)))+('[17]hmay2603'!$N22/(0.25*(9-'[17]hmay2603'!$G22))))</f>
        <v>0.3453333333333333</v>
      </c>
      <c r="T54" s="7">
        <f>0.01*(('[18]hjun0903'!$K22/(0.25*(9-'[18]hjun0903'!$F22)))+('[18]hjun0903'!$N22/(0.25*(9-'[18]hjun0903'!$G22))))</f>
        <v>0.4369733333333333</v>
      </c>
      <c r="U54" s="7">
        <f>0.01*(('[19]hjun2303'!$K22/(0.25*(9-'[19]hjun2303'!$F22)))+('[19]hjun2303'!$N22/(0.25*(9-'[19]hjun2303'!$G22))))</f>
        <v>0.2043022222222222</v>
      </c>
      <c r="V54" s="7">
        <f>0.01*(('[20]hjul0703'!$K22/(0.25*(9-'[20]hjul0703'!$F22)))+('[20]hjul0703'!$N22/(0.25*(9-'[20]hjul0703'!$G22))))</f>
        <v>0.20533333333333337</v>
      </c>
      <c r="W54" s="7">
        <f>0.01*(('[21]hjul1703'!$K22/(0.25*(9-'[21]hjul1703'!$F22)))+('[21]hjul1703'!$N22/(0.25*(9-'[21]hjul1703'!$G22))))</f>
        <v>0.15466666666666665</v>
      </c>
      <c r="X54" s="7">
        <f>0.01*(('[22]haug0403'!$K22/(0.25*(9-'[22]haug0403'!$F22)))+('[22]haug0403'!$N22/(0.25*(9-'[22]haug0403'!$G22))))</f>
        <v>0.21066666666666667</v>
      </c>
      <c r="Y54" s="7">
        <f>0.01*(('[23]haug1803'!$K22/(0.25*(9-'[23]haug1803'!$F22)))+('[23]haug1803'!$N22/(0.25*(9-'[23]haug1803'!$G22))))</f>
        <v>0.18533333333333335</v>
      </c>
      <c r="Z54" s="7">
        <f>0.01*(('[24]hsep0103'!$K22/(0.25*(9-'[24]hsep0103'!$F22)))+('[24]hsep0103'!$N22/(0.25*(9-'[24]hsep0103'!$G22))))</f>
        <v>0.28383555555555556</v>
      </c>
      <c r="AA54" s="7">
        <f>0.01*(('[25]hsep1603'!$K22/(0.25*(9-'[25]hsep1603'!$F22)))+('[25]hsep1603'!$N22/(0.25*(9-'[25]hsep1603'!$G22))))</f>
        <v>0.24577777777777776</v>
      </c>
      <c r="AB54" s="7">
        <f>0.01*(('[26]hsep2903'!$K22/(0.25*(9-'[26]hsep2903'!$F22)))+('[26]hsep2903'!$N22/(0.25*(9-'[26]hsep2903'!$G22))))</f>
        <v>0.3926266666666667</v>
      </c>
      <c r="AC54" s="8">
        <f t="shared" si="19"/>
        <v>8.796817777777777</v>
      </c>
      <c r="AD54" s="8">
        <f t="shared" si="20"/>
        <v>8.820984859584858</v>
      </c>
      <c r="AF54" s="5" t="s">
        <v>11</v>
      </c>
      <c r="AG54" s="8">
        <f t="shared" si="18"/>
        <v>8.820984859584858</v>
      </c>
      <c r="AH54" s="5" t="s">
        <v>11</v>
      </c>
      <c r="AI54" s="8">
        <f t="shared" si="21"/>
        <v>4.410492429792429</v>
      </c>
    </row>
    <row r="55" spans="2:35" ht="12">
      <c r="B55" s="5" t="s">
        <v>12</v>
      </c>
      <c r="C55" s="7">
        <f>0.01*(('[1]hoct1402'!$K23/(0.25*(9-'[1]hoct1402'!$F23)))+('[1]hoct1402'!$N23/(0.25*(9-'[1]hoct1402'!$G23))))</f>
        <v>0.3408888888888889</v>
      </c>
      <c r="D55" s="7">
        <f>0.01*(('[2]hoct2802'!$K23/(0.25*(9-'[2]hoct2802'!$F23)))+('[2]hoct2802'!$N23/(0.25*(9-'[2]hoct2802'!$G23))))</f>
        <v>0.30844444444444447</v>
      </c>
      <c r="E55" s="7">
        <f>0.01*(('[3]hnov1102'!$K23/(0.25*(9-'[3]hnov1102'!$F23)))+('[3]hnov1102'!$N23/(0.25*(9-'[3]hnov1102'!$G23))))</f>
        <v>0.38666666666666666</v>
      </c>
      <c r="F55" s="7">
        <f>0.01*(('[4]hnov2502'!$K23/(0.25*(9-'[4]hnov2502'!$F23)))+('[4]hnov2502'!$N23/(0.25*(9-'[4]hnov2502'!$G23))))</f>
        <v>0.33370222222222223</v>
      </c>
      <c r="G55" s="7">
        <f>0.01*(('[5]hdec0902'!$K23/(0.25*(9-'[5]hdec0902'!$F23)))+('[5]hdec0902'!$N23/(0.25*(9-'[5]hdec0902'!$G23))))</f>
        <v>0.2776488888888889</v>
      </c>
      <c r="H55" s="7">
        <f>0.01*(('[6]hdec2302'!$K23/(0.25*(9-'[6]hdec2302'!$F23)))+('[6]hdec2302'!$N23/(0.25*(9-'[6]hdec2302'!$G23))))</f>
        <v>0.13564888888888887</v>
      </c>
      <c r="I55" s="7">
        <f>0.01*(('[7]hjan0603'!$K23/(0.25*(9-'[7]hjan0603'!$F23)))+('[7]hjan0603'!$N23/(0.25*(9-'[7]hjan0603'!$G23))))</f>
        <v>0.4062222222222222</v>
      </c>
      <c r="J55" s="7">
        <f>0.01*(('[8]hjan2003'!$K23/(0.25*(9-'[8]hjan2003'!$F23)))+('[8]hjan2003'!$N23/(0.25*(9-'[8]hjan2003'!$G23))))</f>
        <v>0.23200000000000004</v>
      </c>
      <c r="K55" s="7">
        <f>0.01*(('[9]hfeb0303'!$K23/(0.25*(9-'[9]hfeb0303'!$F23)))+('[9]hfeb0303'!$N23/(0.25*(9-'[9]hfeb0303'!$G23))))</f>
        <v>0.14755555555555558</v>
      </c>
      <c r="L55" s="7">
        <f>0.01*(('[10]hfeb1703'!$K23/(0.25*(9-'[10]hfeb1703'!$F23)))+('[10]hfeb1703'!$N23/(0.25*(9-'[10]hfeb1703'!$G23))))</f>
        <v>0.3164444444444445</v>
      </c>
      <c r="M55" s="7">
        <f>0.01*(('[11]hfeb2703'!$K23/(0.25*(9-'[11]hfeb2703'!$F23)))+('[11]hfeb2703'!$N23/(0.25*(9-'[11]hfeb2703'!$G23))))</f>
        <v>0.09511111111111112</v>
      </c>
      <c r="N55" s="7">
        <f>0.01*(('[12]hmar1703'!$K23/(0.25*(9-'[12]hmar1703'!$F23)))+('[12]hmar1703'!$N23/(0.25*(9-'[12]hmar1703'!$G23))))</f>
        <v>0.3061688888888889</v>
      </c>
      <c r="O55" s="7">
        <f>0.01*(('[13]hmar3103'!$K23/(0.25*(9-'[13]hmar3103'!$F23)))+('[13]hmar3103'!$N23/(0.25*(9-'[13]hmar3103'!$G23))))</f>
        <v>0.7590088888888888</v>
      </c>
      <c r="P55" s="7">
        <f>0.01*(('[14]hapr1403'!$K23/(0.25*(9-'[14]hapr1403'!$F23)))+('[14]hapr1403'!$N23/(0.25*(9-'[14]hapr1403'!$G23))))</f>
        <v>0.3426666666666667</v>
      </c>
      <c r="Q55" s="7">
        <f>0.01*(('[15]hapr2803'!$K23/(0.25*(9-'[15]hapr2803'!$F23)))+('[15]hapr2803'!$N23/(0.25*(9-'[15]hapr2803'!$G23))))</f>
        <v>0.27051111111111115</v>
      </c>
      <c r="R55" s="7">
        <f>0.01*(('[16]hmay1203'!$K23/(0.25*(9-'[16]hmay1203'!$F23)))+('[16]hmay1203'!$N23/(0.25*(9-'[16]hmay1203'!$G23))))</f>
        <v>0.32796888888888887</v>
      </c>
      <c r="S55" s="7">
        <f>0.01*(('[17]hmay2603'!$K23/(0.25*(9-'[17]hmay2603'!$F23)))+('[17]hmay2603'!$N23/(0.25*(9-'[17]hmay2603'!$G23))))</f>
        <v>0.2677777777777778</v>
      </c>
      <c r="T55" s="7">
        <f>0.01*(('[18]hjun0903'!$K23/(0.25*(9-'[18]hjun0903'!$F23)))+('[18]hjun0903'!$N23/(0.25*(9-'[18]hjun0903'!$G23))))</f>
        <v>0.17244444444444443</v>
      </c>
      <c r="U55" s="7">
        <f>0.01*(('[19]hjun2303'!$K23/(0.25*(9-'[19]hjun2303'!$F23)))+('[19]hjun2303'!$N23/(0.25*(9-'[19]hjun2303'!$G23))))</f>
        <v>0.15200000000000002</v>
      </c>
      <c r="V55" s="7">
        <f>0.01*(('[20]hjul0703'!$K23/(0.25*(9-'[20]hjul0703'!$F23)))+('[20]hjul0703'!$N23/(0.25*(9-'[20]hjul0703'!$G23))))</f>
        <v>0.19879111111111114</v>
      </c>
      <c r="W55" s="7">
        <f>0.01*(('[21]hjul1703'!$K23/(0.25*(9-'[21]hjul1703'!$F23)))+('[21]hjul1703'!$N23/(0.25*(9-'[21]hjul1703'!$G23))))</f>
        <v>0.17364000000000002</v>
      </c>
      <c r="X55" s="7">
        <f>0.01*(('[22]haug0403'!$K23/(0.25*(9-'[22]haug0403'!$F23)))+('[22]haug0403'!$N23/(0.25*(9-'[22]haug0403'!$G23))))</f>
        <v>0.1791111111111111</v>
      </c>
      <c r="Y55" s="7">
        <f>0.01*(('[23]haug1803'!$K23/(0.25*(9-'[23]haug1803'!$F23)))+('[23]haug1803'!$N23/(0.25*(9-'[23]haug1803'!$G23))))</f>
        <v>0.15399111111111113</v>
      </c>
      <c r="Z55" s="7">
        <f>0.01*(('[24]hsep0103'!$K23/(0.25*(9-'[24]hsep0103'!$F23)))+('[24]hsep0103'!$N23/(0.25*(9-'[24]hsep0103'!$G23))))</f>
        <v>0.21733333333333335</v>
      </c>
      <c r="AA55" s="7">
        <f>0.01*(('[25]hsep1603'!$K23/(0.25*(9-'[25]hsep1603'!$F23)))+('[25]hsep1603'!$N23/(0.25*(9-'[25]hsep1603'!$G23))))</f>
        <v>0.14177777777777778</v>
      </c>
      <c r="AB55" s="7">
        <f>0.01*(('[26]hsep2903'!$K23/(0.25*(9-'[26]hsep2903'!$F23)))+('[26]hsep2903'!$N23/(0.25*(9-'[26]hsep2903'!$G23))))</f>
        <v>0.37531555555555557</v>
      </c>
      <c r="AC55" s="8">
        <f t="shared" si="19"/>
        <v>7.01884</v>
      </c>
      <c r="AD55" s="8">
        <f t="shared" si="20"/>
        <v>7.038122527472527</v>
      </c>
      <c r="AF55" s="5" t="s">
        <v>12</v>
      </c>
      <c r="AG55" s="8">
        <f t="shared" si="18"/>
        <v>7.038122527472527</v>
      </c>
      <c r="AH55" s="5" t="s">
        <v>12</v>
      </c>
      <c r="AI55" s="8">
        <f t="shared" si="21"/>
        <v>3.5190612637362637</v>
      </c>
    </row>
    <row r="56" spans="2:35" ht="12">
      <c r="B56" s="5" t="s">
        <v>13</v>
      </c>
      <c r="C56" s="7">
        <f>0.01*(('[1]hoct1402'!$K24/(0.25*(9-'[1]hoct1402'!$F24)))+('[1]hoct1402'!$N24/(0.25*(9-'[1]hoct1402'!$G24))))</f>
        <v>0.26046222222222226</v>
      </c>
      <c r="D56" s="7">
        <f>0.01*(('[2]hoct2802'!$K24/(0.25*(9-'[2]hoct2802'!$F24)))+('[2]hoct2802'!$N24/(0.25*(9-'[2]hoct2802'!$G24))))</f>
        <v>0.25155555555555553</v>
      </c>
      <c r="E56" s="7">
        <f>0.01*(('[3]hnov1102'!$K24/(0.25*(9-'[3]hnov1102'!$F24)))+('[3]hnov1102'!$N24/(0.25*(9-'[3]hnov1102'!$G24))))</f>
        <v>0.22577777777777777</v>
      </c>
      <c r="F56" s="7">
        <f>0.01*(('[4]hnov2502'!$K24/(0.25*(9-'[4]hnov2502'!$F24)))+('[4]hnov2502'!$N24/(0.25*(9-'[4]hnov2502'!$G24))))</f>
        <v>0.15288888888888888</v>
      </c>
      <c r="G56" s="7">
        <f>0.01*(('[5]hdec0902'!$K24/(0.25*(9-'[5]hdec0902'!$F24)))+('[5]hdec0902'!$N24/(0.25*(9-'[5]hdec0902'!$G24))))</f>
        <v>0.23333333333333334</v>
      </c>
      <c r="H56" s="7">
        <f>0.01*(('[6]hdec2302'!$K24/(0.25*(9-'[6]hdec2302'!$F24)))+('[6]hdec2302'!$N24/(0.25*(9-'[6]hdec2302'!$G24))))</f>
        <v>0.07733333333333332</v>
      </c>
      <c r="I56" s="7">
        <f>0.01*(('[7]hjan0603'!$K24/(0.25*(9-'[7]hjan0603'!$F24)))+('[7]hjan0603'!$N24/(0.25*(9-'[7]hjan0603'!$G24))))</f>
        <v>0.22799999999999998</v>
      </c>
      <c r="J56" s="7">
        <f>0.01*(('[8]hjan2003'!$K24/(0.25*(9-'[8]hjan2003'!$F24)))+('[8]hjan2003'!$N24/(0.25*(9-'[8]hjan2003'!$G24))))</f>
        <v>0.1791111111111111</v>
      </c>
      <c r="K56" s="7">
        <f>0.01*(('[9]hfeb0303'!$K24/(0.25*(9-'[9]hfeb0303'!$F24)))+('[9]hfeb0303'!$N24/(0.25*(9-'[9]hfeb0303'!$G24))))</f>
        <v>0.16947555555555557</v>
      </c>
      <c r="L56" s="7">
        <f>0.01*(('[10]hfeb1703'!$K24/(0.25*(9-'[10]hfeb1703'!$F24)))+('[10]hfeb1703'!$N24/(0.25*(9-'[10]hfeb1703'!$G24))))</f>
        <v>0.17155555555555554</v>
      </c>
      <c r="M56" s="7">
        <f>0.01*(('[11]hfeb2703'!$K24/(0.25*(9-'[11]hfeb2703'!$F24)))+('[11]hfeb2703'!$N24/(0.25*(9-'[11]hfeb2703'!$G24))))</f>
        <v>0.08888888888888889</v>
      </c>
      <c r="N56" s="7">
        <f>0.01*(('[12]hmar1703'!$K24/(0.25*(9-'[12]hmar1703'!$F24)))+('[12]hmar1703'!$N24/(0.25*(9-'[12]hmar1703'!$G24))))</f>
        <v>0.46178222222222226</v>
      </c>
      <c r="O56" s="7">
        <f>0.01*(('[13]hmar3103'!$K24/(0.25*(9-'[13]hmar3103'!$F24)))+('[13]hmar3103'!$N24/(0.25*(9-'[13]hmar3103'!$G24))))</f>
        <v>0.7315555555555555</v>
      </c>
      <c r="P56" s="7">
        <f>0.01*(('[14]hapr1403'!$K24/(0.25*(9-'[14]hapr1403'!$F24)))+('[14]hapr1403'!$N24/(0.25*(9-'[14]hapr1403'!$G24))))</f>
        <v>0.3282577777777778</v>
      </c>
      <c r="Q56" s="7">
        <f>0.01*(('[15]hapr2803'!$K24/(0.25*(9-'[15]hapr2803'!$F24)))+('[15]hapr2803'!$N24/(0.25*(9-'[15]hapr2803'!$G24))))</f>
        <v>0.5048888888888888</v>
      </c>
      <c r="R56" s="7">
        <f>0.01*(('[16]hmay1203'!$K24/(0.25*(9-'[16]hmay1203'!$F24)))+('[16]hmay1203'!$N24/(0.25*(9-'[16]hmay1203'!$G24))))</f>
        <v>0.16755555555555557</v>
      </c>
      <c r="S56" s="7">
        <f>0.01*(('[17]hmay2603'!$K24/(0.25*(9-'[17]hmay2603'!$F24)))+('[17]hmay2603'!$N24/(0.25*(9-'[17]hmay2603'!$G24))))</f>
        <v>0.24624</v>
      </c>
      <c r="T56" s="7">
        <f>0.01*(('[18]hjun0903'!$K24/(0.25*(9-'[18]hjun0903'!$F24)))+('[18]hjun0903'!$N24/(0.25*(9-'[18]hjun0903'!$G24))))</f>
        <v>0.15644444444444447</v>
      </c>
      <c r="U56" s="7">
        <f>0.01*(('[19]hjun2303'!$K24/(0.25*(9-'[19]hjun2303'!$F24)))+('[19]hjun2303'!$N24/(0.25*(9-'[19]hjun2303'!$G24))))</f>
        <v>0.15733333333333333</v>
      </c>
      <c r="V56" s="7">
        <f>0.01*(('[20]hjul0703'!$K24/(0.25*(9-'[20]hjul0703'!$F24)))+('[20]hjul0703'!$N24/(0.25*(9-'[20]hjul0703'!$G24))))</f>
        <v>0.144</v>
      </c>
      <c r="W56" s="7">
        <f>0.01*(('[21]hjul1703'!$K24/(0.25*(9-'[21]hjul1703'!$F24)))+('[21]hjul1703'!$N24/(0.25*(9-'[21]hjul1703'!$G24))))</f>
        <v>0.09955555555555556</v>
      </c>
      <c r="X56" s="7">
        <f>0.01*(('[22]haug0403'!$K24/(0.25*(9-'[22]haug0403'!$F24)))+('[22]haug0403'!$N24/(0.25*(9-'[22]haug0403'!$G24))))</f>
        <v>0.16977777777777778</v>
      </c>
      <c r="Y56" s="7">
        <f>0.01*(('[23]haug1803'!$K24/(0.25*(9-'[23]haug1803'!$F24)))+('[23]haug1803'!$N24/(0.25*(9-'[23]haug1803'!$G24))))</f>
        <v>0.09244444444444445</v>
      </c>
      <c r="Z56" s="7">
        <f>0.01*(('[24]hsep0103'!$K24/(0.25*(9-'[24]hsep0103'!$F24)))+('[24]hsep0103'!$N24/(0.25*(9-'[24]hsep0103'!$G24))))</f>
        <v>0.39911111111111114</v>
      </c>
      <c r="AA56" s="7">
        <f>0.01*(('[25]hsep1603'!$K24/(0.25*(9-'[25]hsep1603'!$F24)))+('[25]hsep1603'!$N24/(0.25*(9-'[25]hsep1603'!$G24))))</f>
        <v>0.21721777777777773</v>
      </c>
      <c r="AB56" s="7">
        <f>0.01*(('[26]hsep2903'!$K24/(0.25*(9-'[26]hsep2903'!$F24)))+('[26]hsep2903'!$N24/(0.25*(9-'[26]hsep2903'!$G24))))</f>
        <v>0.3524444444444444</v>
      </c>
      <c r="AC56" s="8">
        <f t="shared" si="19"/>
        <v>6.266991111111112</v>
      </c>
      <c r="AD56" s="8">
        <f t="shared" si="20"/>
        <v>6.284208119658121</v>
      </c>
      <c r="AF56" s="5" t="s">
        <v>13</v>
      </c>
      <c r="AG56" s="8">
        <f t="shared" si="18"/>
        <v>6.284208119658121</v>
      </c>
      <c r="AH56" s="5" t="s">
        <v>13</v>
      </c>
      <c r="AI56" s="8">
        <f t="shared" si="21"/>
        <v>3.1421040598290606</v>
      </c>
    </row>
    <row r="57" spans="2:39" ht="12">
      <c r="B57" s="5" t="s">
        <v>14</v>
      </c>
      <c r="C57" s="7">
        <f>0.01*(('[1]hoct1402'!$K25/(0.25*(9-'[1]hoct1402'!$F25)))+('[1]hoct1402'!$N25/(0.25*(9-'[1]hoct1402'!$G25))))</f>
        <v>0.30266666666666664</v>
      </c>
      <c r="D57" s="7">
        <f>0.01*(('[2]hoct2802'!$K25/(0.25*(9-'[2]hoct2802'!$F25)))+('[2]hoct2802'!$N25/(0.25*(9-'[2]hoct2802'!$G25))))</f>
        <v>0.1951111111111111</v>
      </c>
      <c r="E57" s="7">
        <f>0.01*(('[3]hnov1102'!$K25/(0.25*(9-'[3]hnov1102'!$F25)))+('[3]hnov1102'!$N25/(0.25*(9-'[3]hnov1102'!$G25))))</f>
        <v>0.4415111111111111</v>
      </c>
      <c r="F57" s="7">
        <f>0.01*(('[4]hnov2502'!$K25/(0.25*(9-'[4]hnov2502'!$F25)))+('[4]hnov2502'!$N25/(0.25*(9-'[4]hnov2502'!$G25))))</f>
        <v>0.21911111111111112</v>
      </c>
      <c r="G57" s="7">
        <f>0.01*(('[5]hdec0902'!$K25/(0.25*(9-'[5]hdec0902'!$F25)))+('[5]hdec0902'!$N25/(0.25*(9-'[5]hdec0902'!$G25))))</f>
        <v>0.2822222222222222</v>
      </c>
      <c r="H57" s="7">
        <f>0.01*(('[6]hdec2302'!$K25/(0.25*(9-'[6]hdec2302'!$F25)))+('[6]hdec2302'!$N25/(0.25*(9-'[6]hdec2302'!$G25))))</f>
        <v>0.13988444444444445</v>
      </c>
      <c r="I57" s="7">
        <f>0.01*(('[7]hjan0603'!$K25/(0.25*(9-'[7]hjan0603'!$F25)))+('[7]hjan0603'!$N25/(0.25*(9-'[7]hjan0603'!$G25))))</f>
        <v>0.3577777777777778</v>
      </c>
      <c r="J57" s="7">
        <f>0.01*(('[8]hjan2003'!$K25/(0.25*(9-'[8]hjan2003'!$F25)))+('[8]hjan2003'!$N25/(0.25*(9-'[8]hjan2003'!$G25))))</f>
        <v>0.2036266666666667</v>
      </c>
      <c r="K57" s="7">
        <f>0.01*(('[9]hfeb0303'!$K25/(0.25*(9-'[9]hfeb0303'!$F25)))+('[9]hfeb0303'!$N25/(0.25*(9-'[9]hfeb0303'!$G25))))</f>
        <v>0.11555555555555555</v>
      </c>
      <c r="L57" s="7">
        <f>0.01*(('[10]hfeb1703'!$K25/(0.25*(9-'[10]hfeb1703'!$F25)))+('[10]hfeb1703'!$N25/(0.25*(9-'[10]hfeb1703'!$G25))))</f>
        <v>0.27466666666666667</v>
      </c>
      <c r="M57" s="7">
        <f>0.01*(('[11]hfeb2703'!$K25/(0.25*(9-'[11]hfeb2703'!$F25)))+('[11]hfeb2703'!$N25/(0.25*(9-'[11]hfeb2703'!$G25))))</f>
        <v>0.18355555555555556</v>
      </c>
      <c r="N57" s="7">
        <f>0.01*(('[12]hmar1703'!$K25/(0.25*(9-'[12]hmar1703'!$F25)))+('[12]hmar1703'!$N25/(0.25*(9-'[12]hmar1703'!$G25))))</f>
        <v>0.9960000000000001</v>
      </c>
      <c r="O57" s="7">
        <f>0.01*(('[13]hmar3103'!$K25/(0.25*(9-'[13]hmar3103'!$F25)))+('[13]hmar3103'!$N25/(0.25*(9-'[13]hmar3103'!$G25))))</f>
        <v>0.7725777777777778</v>
      </c>
      <c r="P57" s="7">
        <f>0.01*(('[14]hapr1403'!$K25/(0.25*(9-'[14]hapr1403'!$F25)))+('[14]hapr1403'!$N25/(0.25*(9-'[14]hapr1403'!$G25))))</f>
        <v>0.29466666666666663</v>
      </c>
      <c r="Q57" s="7">
        <f>0.01*(('[15]hapr2803'!$K25/(0.25*(9-'[15]hapr2803'!$F25)))+('[15]hapr2803'!$N25/(0.25*(9-'[15]hapr2803'!$G25))))</f>
        <v>0.14444444444444446</v>
      </c>
      <c r="R57" s="7">
        <f>0.01*(('[16]hmay1203'!$K25/(0.25*(9-'[16]hmay1203'!$F25)))+('[16]hmay1203'!$N25/(0.25*(9-'[16]hmay1203'!$G25))))</f>
        <v>0.24444444444444444</v>
      </c>
      <c r="S57" s="7">
        <f>0.01*(('[17]hmay2603'!$K25/(0.25*(9-'[17]hmay2603'!$F25)))+('[17]hmay2603'!$N25/(0.25*(9-'[17]hmay2603'!$G25))))</f>
        <v>0.45529333333333344</v>
      </c>
      <c r="T57" s="7">
        <f>0.01*(('[18]hjun0903'!$K25/(0.25*(9-'[18]hjun0903'!$F25)))+('[18]hjun0903'!$N25/(0.25*(9-'[18]hjun0903'!$G25))))</f>
        <v>0.2267066666666667</v>
      </c>
      <c r="U57" s="7">
        <f>0.01*(('[19]hjun2303'!$K25/(0.25*(9-'[19]hjun2303'!$F25)))+('[19]hjun2303'!$N25/(0.25*(9-'[19]hjun2303'!$G25))))</f>
        <v>0.18577777777777776</v>
      </c>
      <c r="V57" s="7">
        <f>0.01*(('[20]hjul0703'!$K25/(0.25*(9-'[20]hjul0703'!$F25)))+('[20]hjul0703'!$N25/(0.25*(9-'[20]hjul0703'!$G25))))</f>
        <v>0.12266666666666667</v>
      </c>
      <c r="W57" s="7">
        <f>0.01*(('[21]hjul1703'!$K25/(0.25*(9-'[21]hjul1703'!$F25)))+('[21]hjul1703'!$N25/(0.25*(9-'[21]hjul1703'!$G25))))</f>
        <v>0.18444444444444444</v>
      </c>
      <c r="X57" s="7">
        <f>0.01*(('[22]haug0403'!$K25/(0.25*(9-'[22]haug0403'!$F25)))+('[22]haug0403'!$N25/(0.25*(9-'[22]haug0403'!$G25))))</f>
        <v>0.13009333333333334</v>
      </c>
      <c r="Y57" s="7">
        <f>0.01*(('[23]haug1803'!$K25/(0.25*(9-'[23]haug1803'!$F25)))+('[23]haug1803'!$N25/(0.25*(9-'[23]haug1803'!$G25))))</f>
        <v>0.20736888888888894</v>
      </c>
      <c r="Z57" s="7">
        <f>0.01*(('[24]hsep0103'!$K25/(0.25*(9-'[24]hsep0103'!$F25)))+('[24]hsep0103'!$N25/(0.25*(9-'[24]hsep0103'!$G25))))</f>
        <v>0.20444444444444443</v>
      </c>
      <c r="AA57" s="7">
        <f>0.01*(('[25]hsep1603'!$K25/(0.25*(9-'[25]hsep1603'!$F25)))+('[25]hsep1603'!$N25/(0.25*(9-'[25]hsep1603'!$G25))))</f>
        <v>0.3541822222222222</v>
      </c>
      <c r="AB57" s="7">
        <f>0.01*(('[26]hsep2903'!$K25/(0.25*(9-'[26]hsep2903'!$F25)))+('[26]hsep2903'!$N25/(0.25*(9-'[26]hsep2903'!$G25))))</f>
        <v>0.4503555555555556</v>
      </c>
      <c r="AC57" s="8">
        <f t="shared" si="19"/>
        <v>7.689155555555557</v>
      </c>
      <c r="AD57" s="8">
        <f t="shared" si="20"/>
        <v>7.689155555555556</v>
      </c>
      <c r="AF57" s="5" t="s">
        <v>14</v>
      </c>
      <c r="AG57" s="8">
        <f t="shared" si="18"/>
        <v>7.689155555555556</v>
      </c>
      <c r="AH57" s="5" t="s">
        <v>14</v>
      </c>
      <c r="AI57" s="8">
        <f t="shared" si="21"/>
        <v>3.844577777777778</v>
      </c>
      <c r="AK57" s="14" t="s">
        <v>68</v>
      </c>
      <c r="AL57" s="14"/>
      <c r="AM57" s="14"/>
    </row>
    <row r="58" spans="2:39" ht="12">
      <c r="B58" s="5" t="s">
        <v>15</v>
      </c>
      <c r="C58" s="7">
        <f>0.01*(('[1]hoct1402'!$K26/(0.25*(9-'[1]hoct1402'!$F26)))+('[1]hoct1402'!$N26/(0.25*(9-'[1]hoct1402'!$G26))))</f>
        <v>0.30133333333333334</v>
      </c>
      <c r="D58" s="7">
        <f>0.01*(('[2]hoct2802'!$K26/(0.25*(9-'[2]hoct2802'!$F26)))+('[2]hoct2802'!$N26/(0.25*(9-'[2]hoct2802'!$G26))))</f>
        <v>0.34444444444444444</v>
      </c>
      <c r="E58" s="7">
        <f>0.01*(('[3]hnov1102'!$K26/(0.25*(9-'[3]hnov1102'!$F26)))+('[3]hnov1102'!$N26/(0.25*(9-'[3]hnov1102'!$G26))))</f>
        <v>0.29511111111111116</v>
      </c>
      <c r="F58" s="7">
        <f>0.01*(('[4]hnov2502'!$K26/(0.25*(9-'[4]hnov2502'!$F26)))+('[4]hnov2502'!$N26/(0.25*(9-'[4]hnov2502'!$G26))))</f>
        <v>0.18799999999999997</v>
      </c>
      <c r="G58" s="7">
        <f>0.01*(('[5]hdec0902'!$K26/(0.25*(9-'[5]hdec0902'!$F26)))+('[5]hdec0902'!$N26/(0.25*(9-'[5]hdec0902'!$G26))))</f>
        <v>0.15783111111111114</v>
      </c>
      <c r="H58" s="7">
        <f>0.01*(('[6]hdec2302'!$K26/(0.25*(9-'[6]hdec2302'!$F26)))+('[6]hdec2302'!$N26/(0.25*(9-'[6]hdec2302'!$G26))))</f>
        <v>0.092</v>
      </c>
      <c r="I58" s="7">
        <f>0.01*(('[7]hjan0603'!$K26/(0.25*(9-'[7]hjan0603'!$F26)))+('[7]hjan0603'!$N26/(0.25*(9-'[7]hjan0603'!$G26))))</f>
        <v>0.21022222222222223</v>
      </c>
      <c r="J58" s="7">
        <f>0.01*(('[8]hjan2003'!$K26/(0.25*(9-'[8]hjan2003'!$F26)))+('[8]hjan2003'!$N26/(0.25*(9-'[8]hjan2003'!$G26))))</f>
        <v>0.13333333333333333</v>
      </c>
      <c r="K58" s="7">
        <f>0.01*(('[9]hfeb0303'!$K26/(0.25*(9-'[9]hfeb0303'!$F26)))+('[9]hfeb0303'!$N26/(0.25*(9-'[9]hfeb0303'!$G26))))</f>
        <v>0.19283555555555557</v>
      </c>
      <c r="L58" s="7">
        <f>0.01*(('[10]hfeb1703'!$K26/(0.25*(9-'[10]hfeb1703'!$F26)))+('[10]hfeb1703'!$N26/(0.25*(9-'[10]hfeb1703'!$G26))))</f>
        <v>0.18666666666666668</v>
      </c>
      <c r="M58" s="7">
        <f>0.01*(('[11]hfeb2703'!$K26/(0.25*(9-'[11]hfeb2703'!$F26)))+('[11]hfeb2703'!$N26/(0.25*(9-'[11]hfeb2703'!$G26))))</f>
        <v>0.08177777777777777</v>
      </c>
      <c r="N58" s="7">
        <f>0.01*(('[12]hmar1703'!$K26/(0.25*(9-'[12]hmar1703'!$F26)))+('[12]hmar1703'!$N26/(0.25*(9-'[12]hmar1703'!$G26))))</f>
        <v>0.3772266666666667</v>
      </c>
      <c r="O58" s="7">
        <f>0.01*(('[13]hmar3103'!$K26/(0.25*(9-'[13]hmar3103'!$F26)))+('[13]hmar3103'!$N26/(0.25*(9-'[13]hmar3103'!$G26))))</f>
        <v>0.4699155555555556</v>
      </c>
      <c r="P58" s="7">
        <f>0.01*(('[14]hapr1403'!$K26/(0.25*(9-'[14]hapr1403'!$F26)))+('[14]hapr1403'!$N26/(0.25*(9-'[14]hapr1403'!$G26))))</f>
        <v>0.18311111111111114</v>
      </c>
      <c r="Q58" s="7">
        <f>0.01*(('[15]hapr2803'!$K26/(0.25*(9-'[15]hapr2803'!$F26)))+('[15]hapr2803'!$N26/(0.25*(9-'[15]hapr2803'!$G26))))</f>
        <v>0.6457777777777779</v>
      </c>
      <c r="R58" s="7">
        <f>0.01*(('[16]hmay1203'!$K26/(0.25*(9-'[16]hmay1203'!$F26)))+('[16]hmay1203'!$N26/(0.25*(9-'[16]hmay1203'!$G26))))</f>
        <v>0.18793333333333334</v>
      </c>
      <c r="S58" s="7">
        <f>0.01*(('[17]hmay2603'!$K26/(0.25*(9-'[17]hmay2603'!$F26)))+('[17]hmay2603'!$N26/(0.25*(9-'[17]hmay2603'!$G26))))</f>
        <v>0.15017333333333333</v>
      </c>
      <c r="T58" s="7">
        <f>0.01*(('[18]hjun0903'!$K26/(0.25*(9-'[18]hjun0903'!$F26)))+('[18]hjun0903'!$N26/(0.25*(9-'[18]hjun0903'!$G26))))</f>
        <v>0.28057333333333334</v>
      </c>
      <c r="U58" s="7">
        <f>0.01*(('[19]hjun2303'!$K26/(0.25*(9-'[19]hjun2303'!$F26)))+('[19]hjun2303'!$N26/(0.25*(9-'[19]hjun2303'!$G26))))</f>
        <v>0.12266666666666667</v>
      </c>
      <c r="V58" s="7">
        <f>0.01*(('[20]hjul0703'!$K26/(0.25*(9-'[20]hjul0703'!$F26)))+('[20]hjul0703'!$N26/(0.25*(9-'[20]hjul0703'!$G26))))</f>
        <v>0.11155555555555557</v>
      </c>
      <c r="W58" s="7">
        <f>0.01*(('[21]hjul1703'!$K26/(0.25*(9-'[21]hjul1703'!$F26)))+('[21]hjul1703'!$N26/(0.25*(9-'[21]hjul1703'!$G26))))</f>
        <v>0.17484888888888886</v>
      </c>
      <c r="X58" s="7">
        <f>0.01*(('[22]haug0403'!$K26/(0.25*(9-'[22]haug0403'!$F26)))+('[22]haug0403'!$N26/(0.25*(9-'[22]haug0403'!$G26))))</f>
        <v>0.128</v>
      </c>
      <c r="Y58" s="7">
        <f>0.01*(('[23]haug1803'!$K26/(0.25*(9-'[23]haug1803'!$F26)))+('[23]haug1803'!$N26/(0.25*(9-'[23]haug1803'!$G26))))</f>
        <v>0.14044444444444446</v>
      </c>
      <c r="Z58" s="7">
        <f>0.01*(('[24]hsep0103'!$K26/(0.25*(9-'[24]hsep0103'!$F26)))+('[24]hsep0103'!$N26/(0.25*(9-'[24]hsep0103'!$G26))))</f>
        <v>0.2856177777777778</v>
      </c>
      <c r="AA58" s="7">
        <f>0.01*(('[25]hsep1603'!$K26/(0.25*(9-'[25]hsep1603'!$F26)))+('[25]hsep1603'!$N26/(0.25*(9-'[25]hsep1603'!$G26))))</f>
        <v>0.36221777777777775</v>
      </c>
      <c r="AB58" s="7">
        <f>0.01*(('[26]hsep2903'!$K26/(0.25*(9-'[26]hsep2903'!$F26)))+('[26]hsep2903'!$N26/(0.25*(9-'[26]hsep2903'!$G26))))</f>
        <v>0.5897777777777777</v>
      </c>
      <c r="AC58" s="8">
        <f t="shared" si="19"/>
        <v>6.393395555555554</v>
      </c>
      <c r="AD58" s="8">
        <f t="shared" si="20"/>
        <v>6.410959829059827</v>
      </c>
      <c r="AF58" s="5" t="s">
        <v>15</v>
      </c>
      <c r="AG58" s="8">
        <f t="shared" si="18"/>
        <v>6.410959829059827</v>
      </c>
      <c r="AH58" s="5" t="s">
        <v>15</v>
      </c>
      <c r="AI58" s="8">
        <f t="shared" si="21"/>
        <v>3.2054799145299135</v>
      </c>
      <c r="AK58" s="14"/>
      <c r="AL58" s="14" t="s">
        <v>43</v>
      </c>
      <c r="AM58" s="15">
        <f>AVERAGE(AI57:AI62)</f>
        <v>3.3417050264550254</v>
      </c>
    </row>
    <row r="59" spans="2:35" ht="12">
      <c r="B59" s="5" t="s">
        <v>16</v>
      </c>
      <c r="C59" s="7">
        <f>0.01*(('[1]hoct1402'!$K27/(0.25*(9-'[1]hoct1402'!$F27)))+('[1]hoct1402'!$N27/(0.25*(9-'[1]hoct1402'!$G27))))</f>
        <v>0.3702222222222222</v>
      </c>
      <c r="D59" s="7">
        <f>0.01*(('[2]hoct2802'!$K27/(0.25*(9-'[2]hoct2802'!$F27)))+('[2]hoct2802'!$N27/(0.25*(9-'[2]hoct2802'!$G27))))</f>
        <v>0.32888888888888884</v>
      </c>
      <c r="E59" s="7">
        <f>0.01*(('[3]hnov1102'!$K27/(0.25*(9-'[3]hnov1102'!$F27)))+('[3]hnov1102'!$N27/(0.25*(9-'[3]hnov1102'!$G27))))</f>
        <v>0.2537777777777778</v>
      </c>
      <c r="F59" s="7">
        <f>0.01*(('[4]hnov2502'!$K27/(0.25*(9-'[4]hnov2502'!$F27)))+('[4]hnov2502'!$N27/(0.25*(9-'[4]hnov2502'!$G27))))</f>
        <v>0.19424</v>
      </c>
      <c r="G59" s="7">
        <f>0.01*(('[5]hdec0902'!$K27/(0.25*(9-'[5]hdec0902'!$F27)))+('[5]hdec0902'!$N27/(0.25*(9-'[5]hdec0902'!$G27))))</f>
        <v>0.24133333333333334</v>
      </c>
      <c r="H59" s="7">
        <f>0.01*(('[6]hdec2302'!$K27/(0.25*(9-'[6]hdec2302'!$F27)))+('[6]hdec2302'!$N27/(0.25*(9-'[6]hdec2302'!$G27))))</f>
        <v>0.12444444444444445</v>
      </c>
      <c r="I59" s="7">
        <f>0.01*(('[7]hjan0603'!$K27/(0.25*(9-'[7]hjan0603'!$F27)))+('[7]hjan0603'!$N27/(0.25*(9-'[7]hjan0603'!$G27))))</f>
        <v>0.24177777777777779</v>
      </c>
      <c r="J59" s="7">
        <f>0.01*(('[8]hjan2003'!$K27/(0.25*(9-'[8]hjan2003'!$F27)))+('[8]hjan2003'!$N27/(0.25*(9-'[8]hjan2003'!$G27))))</f>
        <v>0.15244444444444444</v>
      </c>
      <c r="K59" s="7">
        <f>0.01*(('[9]hfeb0303'!$K27/(0.25*(9-'[9]hfeb0303'!$F27)))+('[9]hfeb0303'!$N27/(0.25*(9-'[9]hfeb0303'!$G27))))</f>
        <v>0.2591111111111111</v>
      </c>
      <c r="L59" s="7">
        <f>0.01*(('[10]hfeb1703'!$K27/(0.25*(9-'[10]hfeb1703'!$F27)))+('[10]hfeb1703'!$N27/(0.25*(9-'[10]hfeb1703'!$G27))))</f>
        <v>0.24533333333333335</v>
      </c>
      <c r="M59" s="7">
        <f>0.01*(('[11]hfeb2703'!$K27/(0.25*(9-'[11]hfeb2703'!$F27)))+('[11]hfeb2703'!$N27/(0.25*(9-'[11]hfeb2703'!$G27))))</f>
        <v>0.12755555555555556</v>
      </c>
      <c r="N59" s="7">
        <f>0.01*(('[12]hmar1703'!$K27/(0.25*(9-'[12]hmar1703'!$F27)))+('[12]hmar1703'!$N27/(0.25*(9-'[12]hmar1703'!$G27))))</f>
        <v>0.33599999999999997</v>
      </c>
      <c r="O59" s="7">
        <f>0.01*(('[13]hmar3103'!$K27/(0.25*(9-'[13]hmar3103'!$F27)))+('[13]hmar3103'!$N27/(0.25*(9-'[13]hmar3103'!$G27))))</f>
        <v>0.6772577777777778</v>
      </c>
      <c r="P59" s="7">
        <f>0.01*(('[14]hapr1403'!$K27/(0.25*(9-'[14]hapr1403'!$F27)))+('[14]hapr1403'!$N27/(0.25*(9-'[14]hapr1403'!$G27))))</f>
        <v>0.44</v>
      </c>
      <c r="Q59" s="7">
        <f>0.01*(('[15]hapr2803'!$K27/(0.25*(9-'[15]hapr2803'!$F27)))+('[15]hapr2803'!$N27/(0.25*(9-'[15]hapr2803'!$G27))))</f>
        <v>0.18</v>
      </c>
      <c r="R59" s="7">
        <f>0.01*(('[16]hmay1203'!$K27/(0.25*(9-'[16]hmay1203'!$F27)))+('[16]hmay1203'!$N27/(0.25*(9-'[16]hmay1203'!$G27))))</f>
        <v>0.20933333333333334</v>
      </c>
      <c r="S59" s="7">
        <f>0.01*(('[17]hmay2603'!$K27/(0.25*(9-'[17]hmay2603'!$F27)))+('[17]hmay2603'!$N27/(0.25*(9-'[17]hmay2603'!$G27))))</f>
        <v>0.18088888888888888</v>
      </c>
      <c r="T59" s="7">
        <f>0.01*(('[18]hjun0903'!$K27/(0.25*(9-'[18]hjun0903'!$F27)))+('[18]hjun0903'!$N27/(0.25*(9-'[18]hjun0903'!$G27))))</f>
        <v>0.1608888888888889</v>
      </c>
      <c r="U59" s="7">
        <f>0.01*(('[19]hjun2303'!$K27/(0.25*(9-'[19]hjun2303'!$F27)))+('[19]hjun2303'!$N27/(0.25*(9-'[19]hjun2303'!$G27))))</f>
        <v>0.10622222222222222</v>
      </c>
      <c r="V59" s="7">
        <f>0.01*(('[20]hjul0703'!$K27/(0.25*(9-'[20]hjul0703'!$F27)))+('[20]hjul0703'!$N27/(0.25*(9-'[20]hjul0703'!$G27))))</f>
        <v>0.22355555555555554</v>
      </c>
      <c r="W59" s="7">
        <f>0.01*(('[21]hjul1703'!$K27/(0.25*(9-'[21]hjul1703'!$F27)))+('[21]hjul1703'!$N27/(0.25*(9-'[21]hjul1703'!$G27))))</f>
        <v>0.10666666666666666</v>
      </c>
      <c r="X59" s="7">
        <f>0.01*(('[22]haug0403'!$K27/(0.25*(9-'[22]haug0403'!$F27)))+('[22]haug0403'!$N27/(0.25*(9-'[22]haug0403'!$G27))))</f>
        <v>0.2535955555555556</v>
      </c>
      <c r="Y59" s="7">
        <f>0.01*(('[23]haug1803'!$K27/(0.25*(9-'[23]haug1803'!$F27)))+('[23]haug1803'!$N27/(0.25*(9-'[23]haug1803'!$G27))))</f>
        <v>0.15052444444444446</v>
      </c>
      <c r="Z59" s="7">
        <f>0.01*(('[24]hsep0103'!$K27/(0.25*(9-'[24]hsep0103'!$F27)))+('[24]hsep0103'!$N27/(0.25*(9-'[24]hsep0103'!$G27))))</f>
        <v>0.19022222222222224</v>
      </c>
      <c r="AA59" s="7">
        <f>0.01*(('[25]hsep1603'!$K27/(0.25*(9-'[25]hsep1603'!$F27)))+('[25]hsep1603'!$N27/(0.25*(9-'[25]hsep1603'!$G27))))</f>
        <v>0.21822222222222223</v>
      </c>
      <c r="AB59" s="7">
        <f>0.01*(('[26]hsep2903'!$K27/(0.25*(9-'[26]hsep2903'!$F27)))+('[26]hsep2903'!$N27/(0.25*(9-'[26]hsep2903'!$G27))))</f>
        <v>0.4355555555555556</v>
      </c>
      <c r="AC59" s="8">
        <f t="shared" si="19"/>
        <v>6.408062222222222</v>
      </c>
      <c r="AD59" s="8">
        <f t="shared" si="20"/>
        <v>6.425666788766788</v>
      </c>
      <c r="AF59" s="5" t="s">
        <v>16</v>
      </c>
      <c r="AG59" s="8">
        <f t="shared" si="18"/>
        <v>6.425666788766788</v>
      </c>
      <c r="AH59" s="5" t="s">
        <v>16</v>
      </c>
      <c r="AI59" s="8">
        <f t="shared" si="21"/>
        <v>3.212833394383394</v>
      </c>
    </row>
    <row r="60" spans="2:35" ht="12">
      <c r="B60" s="5" t="s">
        <v>17</v>
      </c>
      <c r="C60" s="7">
        <f>0.01*(('[1]hoct1402'!$K28/(0.25*(9-'[1]hoct1402'!$F28)))+('[1]hoct1402'!$N28/(0.25*(9-'[1]hoct1402'!$G28))))</f>
        <v>0.1817777777777778</v>
      </c>
      <c r="D60" s="7">
        <f>0.01*(('[2]hoct2802'!$K28/(0.25*(9-'[2]hoct2802'!$F28)))+('[2]hoct2802'!$N28/(0.25*(9-'[2]hoct2802'!$G28))))</f>
        <v>0.3004444444444444</v>
      </c>
      <c r="E60" s="7">
        <f>0.01*(('[3]hnov1102'!$K28/(0.25*(9-'[3]hnov1102'!$F28)))+('[3]hnov1102'!$N28/(0.25*(9-'[3]hnov1102'!$G28))))</f>
        <v>0.26711111111111113</v>
      </c>
      <c r="F60" s="7">
        <f>0.01*(('[4]hnov2502'!$K28/(0.25*(9-'[4]hnov2502'!$F28)))+('[4]hnov2502'!$N28/(0.25*(9-'[4]hnov2502'!$G28))))</f>
        <v>0.18355555555555556</v>
      </c>
      <c r="G60" s="7">
        <f>0.01*(('[5]hdec0902'!$K28/(0.25*(9-'[5]hdec0902'!$F28)))+('[5]hdec0902'!$N28/(0.25*(9-'[5]hdec0902'!$G28))))</f>
        <v>0.44839999999999997</v>
      </c>
      <c r="H60" s="7">
        <f>0.01*(('[6]hdec2302'!$K28/(0.25*(9-'[6]hdec2302'!$F28)))+('[6]hdec2302'!$N28/(0.25*(9-'[6]hdec2302'!$G28))))</f>
        <v>0.09733333333333333</v>
      </c>
      <c r="I60" s="7">
        <f>0.01*(('[7]hjan0603'!$K28/(0.25*(9-'[7]hjan0603'!$F28)))+('[7]hjan0603'!$N28/(0.25*(9-'[7]hjan0603'!$G28))))</f>
        <v>0.5351111111111112</v>
      </c>
      <c r="J60" s="7">
        <f>0.01*(('[8]hjan2003'!$K28/(0.25*(9-'[8]hjan2003'!$F28)))+('[8]hjan2003'!$N28/(0.25*(9-'[8]hjan2003'!$G28))))</f>
        <v>0.128</v>
      </c>
      <c r="K60" s="7">
        <f>0.01*(('[9]hfeb0303'!$K28/(0.25*(9-'[9]hfeb0303'!$F28)))+('[9]hfeb0303'!$N28/(0.25*(9-'[9]hfeb0303'!$G28))))</f>
        <v>0.13286222222222224</v>
      </c>
      <c r="L60" s="7">
        <f>0.01*(('[10]hfeb1703'!$K28/(0.25*(9-'[10]hfeb1703'!$F28)))+('[10]hfeb1703'!$N28/(0.25*(9-'[10]hfeb1703'!$G28))))</f>
        <v>0.16311111111111115</v>
      </c>
      <c r="M60" s="7">
        <f>0.01*(('[11]hfeb2703'!$K28/(0.25*(9-'[11]hfeb2703'!$F28)))+('[11]hfeb2703'!$N28/(0.25*(9-'[11]hfeb2703'!$G28))))</f>
        <v>0.1320711111111111</v>
      </c>
      <c r="N60" s="7">
        <f>0.01*(('[12]hmar1703'!$K28/(0.25*(9-'[12]hmar1703'!$F28)))+('[12]hmar1703'!$N28/(0.25*(9-'[12]hmar1703'!$G28))))</f>
        <v>0.2008888888888889</v>
      </c>
      <c r="O60" s="7">
        <f>0.01*(('[13]hmar3103'!$K28/(0.25*(9-'[13]hmar3103'!$F28)))+('[13]hmar3103'!$N28/(0.25*(9-'[13]hmar3103'!$G28))))</f>
        <v>0.4732355555555555</v>
      </c>
      <c r="P60" s="7">
        <f>0.01*(('[14]hapr1403'!$K28/(0.25*(9-'[14]hapr1403'!$F28)))+('[14]hapr1403'!$N28/(0.25*(9-'[14]hapr1403'!$G28))))</f>
        <v>0.29748444444444444</v>
      </c>
      <c r="Q60" s="7">
        <f>0.01*(('[15]hapr2803'!$K28/(0.25*(9-'[15]hapr2803'!$F28)))+('[15]hapr2803'!$N28/(0.25*(9-'[15]hapr2803'!$G28))))</f>
        <v>0.15288888888888888</v>
      </c>
      <c r="R60" s="7">
        <f>0.01*(('[16]hmay1203'!$K28/(0.25*(9-'[16]hmay1203'!$F28)))+('[16]hmay1203'!$N28/(0.25*(9-'[16]hmay1203'!$G28))))</f>
        <v>0.17466666666666666</v>
      </c>
      <c r="S60" s="7">
        <f>0.01*(('[17]hmay2603'!$K28/(0.25*(9-'[17]hmay2603'!$F28)))+('[17]hmay2603'!$N28/(0.25*(9-'[17]hmay2603'!$G28))))</f>
        <v>0.1622222222222222</v>
      </c>
      <c r="T60" s="7">
        <f>0.01*(('[18]hjun0903'!$K28/(0.25*(9-'[18]hjun0903'!$F28)))+('[18]hjun0903'!$N28/(0.25*(9-'[18]hjun0903'!$G28))))</f>
        <v>0.2391111111111111</v>
      </c>
      <c r="U60" s="7">
        <f>0.01*(('[19]hjun2303'!$K28/(0.25*(9-'[19]hjun2303'!$F28)))+('[19]hjun2303'!$N28/(0.25*(9-'[19]hjun2303'!$G28))))</f>
        <v>0.1111111111111111</v>
      </c>
      <c r="V60" s="7">
        <f>0.01*(('[20]hjul0703'!$K28/(0.25*(9-'[20]hjul0703'!$F28)))+('[20]hjul0703'!$N28/(0.25*(9-'[20]hjul0703'!$G28))))</f>
        <v>0.12266666666666667</v>
      </c>
      <c r="W60" s="7">
        <f>0.01*(('[21]hjul1703'!$K28/(0.25*(9-'[21]hjul1703'!$F28)))+('[21]hjul1703'!$N28/(0.25*(9-'[21]hjul1703'!$G28))))</f>
        <v>0.05377777777777777</v>
      </c>
      <c r="X60" s="7">
        <f>0.01*(('[22]haug0403'!$K28/(0.25*(9-'[22]haug0403'!$F28)))+('[22]haug0403'!$N28/(0.25*(9-'[22]haug0403'!$G28))))</f>
        <v>0.1368888888888889</v>
      </c>
      <c r="Y60" s="7">
        <f>0.01*(('[23]haug1803'!$K28/(0.25*(9-'[23]haug1803'!$F28)))+('[23]haug1803'!$N28/(0.25*(9-'[23]haug1803'!$G28))))</f>
        <v>0.29257333333333335</v>
      </c>
      <c r="Z60" s="7">
        <f>0.01*(('[24]hsep0103'!$K28/(0.25*(9-'[24]hsep0103'!$F28)))+('[24]hsep0103'!$N28/(0.25*(9-'[24]hsep0103'!$G28))))</f>
        <v>0.18533333333333335</v>
      </c>
      <c r="AA60" s="7">
        <f>0.01*(('[25]hsep1603'!$K28/(0.25*(9-'[25]hsep1603'!$F28)))+('[25]hsep1603'!$N28/(0.25*(9-'[25]hsep1603'!$G28))))</f>
        <v>0.15733333333333333</v>
      </c>
      <c r="AB60" s="7">
        <f>0.01*(('[26]hsep2903'!$K28/(0.25*(9-'[26]hsep2903'!$F28)))+('[26]hsep2903'!$N28/(0.25*(9-'[26]hsep2903'!$G28))))</f>
        <v>0.3155555555555556</v>
      </c>
      <c r="AC60" s="8">
        <f t="shared" si="19"/>
        <v>5.645515555555553</v>
      </c>
      <c r="AD60" s="8">
        <f t="shared" si="20"/>
        <v>5.661025213675211</v>
      </c>
      <c r="AF60" s="5" t="s">
        <v>17</v>
      </c>
      <c r="AG60" s="8">
        <f t="shared" si="18"/>
        <v>5.661025213675211</v>
      </c>
      <c r="AH60" s="5" t="s">
        <v>17</v>
      </c>
      <c r="AI60" s="8">
        <f t="shared" si="21"/>
        <v>2.8305126068376056</v>
      </c>
    </row>
    <row r="61" spans="2:35" ht="12">
      <c r="B61" s="5" t="s">
        <v>18</v>
      </c>
      <c r="C61" s="7">
        <f>0.01*(('[1]hoct1402'!$K29/(0.25*(9-'[1]hoct1402'!$F29)))+('[1]hoct1402'!$N29/(0.25*(9-'[1]hoct1402'!$G29))))</f>
        <v>0.2151111111111111</v>
      </c>
      <c r="D61" s="7">
        <f>0.01*(('[2]hoct2802'!$K29/(0.25*(9-'[2]hoct2802'!$F29)))+('[2]hoct2802'!$N29/(0.25*(9-'[2]hoct2802'!$G29))))</f>
        <v>0.2657777777777778</v>
      </c>
      <c r="E61" s="7">
        <f>0.01*(('[3]hnov1102'!$K29/(0.25*(9-'[3]hnov1102'!$F29)))+('[3]hnov1102'!$N29/(0.25*(9-'[3]hnov1102'!$G29))))</f>
        <v>0.32977777777777784</v>
      </c>
      <c r="F61" s="7">
        <f>0.01*(('[4]hnov2502'!$K29/(0.25*(9-'[4]hnov2502'!$F29)))+('[4]hnov2502'!$N29/(0.25*(9-'[4]hnov2502'!$G29))))</f>
        <v>0.16355555555555554</v>
      </c>
      <c r="G61" s="7">
        <f>0.01*(('[5]hdec0902'!$K29/(0.25*(9-'[5]hdec0902'!$F29)))+('[5]hdec0902'!$N29/(0.25*(9-'[5]hdec0902'!$G29))))</f>
        <v>0.28622222222222227</v>
      </c>
      <c r="H61" s="7">
        <f>0.01*(('[6]hdec2302'!$K29/(0.25*(9-'[6]hdec2302'!$F29)))+('[6]hdec2302'!$N29/(0.25*(9-'[6]hdec2302'!$G29))))</f>
        <v>0.12711111111111112</v>
      </c>
      <c r="I61" s="7">
        <f>0.01*(('[7]hjan0603'!$K29/(0.25*(9-'[7]hjan0603'!$F29)))+('[7]hjan0603'!$N29/(0.25*(9-'[7]hjan0603'!$G29))))</f>
        <v>0.3582222222222222</v>
      </c>
      <c r="J61" s="7">
        <f>0.01*(('[8]hjan2003'!$K29/(0.25*(9-'[8]hjan2003'!$F29)))+('[8]hjan2003'!$N29/(0.25*(9-'[8]hjan2003'!$G29))))</f>
        <v>0.17955555555555555</v>
      </c>
      <c r="K61" s="7">
        <f>0.01*(('[9]hfeb0303'!$K29/(0.25*(9-'[9]hfeb0303'!$F29)))+('[9]hfeb0303'!$N29/(0.25*(9-'[9]hfeb0303'!$G29))))</f>
        <v>0.18577777777777776</v>
      </c>
      <c r="L61" s="7">
        <f>0.01*(('[10]hfeb1703'!$K29/(0.25*(9-'[10]hfeb1703'!$F29)))+('[10]hfeb1703'!$N29/(0.25*(9-'[10]hfeb1703'!$G29))))</f>
        <v>0.1928888888888889</v>
      </c>
      <c r="M61" s="7">
        <f>0.01*(('[11]hfeb2703'!$K29/(0.25*(9-'[11]hfeb2703'!$F29)))+('[11]hfeb2703'!$N29/(0.25*(9-'[11]hfeb2703'!$G29))))</f>
        <v>0.1751111111111111</v>
      </c>
      <c r="N61" s="7">
        <f>0.01*(('[12]hmar1703'!$K29/(0.25*(9-'[12]hmar1703'!$F29)))+('[12]hmar1703'!$N29/(0.25*(9-'[12]hmar1703'!$G29))))</f>
        <v>0.3249733333333333</v>
      </c>
      <c r="O61" s="7">
        <f>0.01*(('[13]hmar3103'!$K29/(0.25*(9-'[13]hmar3103'!$F29)))+('[13]hmar3103'!$N29/(0.25*(9-'[13]hmar3103'!$G29))))</f>
        <v>0.6964444444444444</v>
      </c>
      <c r="P61" s="7">
        <f>0.01*(('[14]hapr1403'!$K29/(0.25*(9-'[14]hapr1403'!$F29)))+('[14]hapr1403'!$N29/(0.25*(9-'[14]hapr1403'!$G29))))</f>
        <v>0.36133333333333334</v>
      </c>
      <c r="Q61" s="7">
        <f>0.01*(('[15]hapr2803'!$K29/(0.25*(9-'[15]hapr2803'!$F29)))+('[15]hapr2803'!$N29/(0.25*(9-'[15]hapr2803'!$G29))))</f>
        <v>0.31866666666666665</v>
      </c>
      <c r="R61" s="7">
        <f>0.01*(('[16]hmay1203'!$K29/(0.25*(9-'[16]hmay1203'!$F29)))+('[16]hmay1203'!$N29/(0.25*(9-'[16]hmay1203'!$G29))))</f>
        <v>0.4124444444444444</v>
      </c>
      <c r="S61" s="7">
        <f>0.01*(('[17]hmay2603'!$K29/(0.25*(9-'[17]hmay2603'!$F29)))+('[17]hmay2603'!$N29/(0.25*(9-'[17]hmay2603'!$G29))))</f>
        <v>0.39173777777777774</v>
      </c>
      <c r="T61" s="7">
        <f>0.01*(('[18]hjun0903'!$K29/(0.25*(9-'[18]hjun0903'!$F29)))+('[18]hjun0903'!$N29/(0.25*(9-'[18]hjun0903'!$G29))))</f>
        <v>0.2662222222222222</v>
      </c>
      <c r="U61" s="7">
        <f>0.01*(('[19]hjun2303'!$K29/(0.25*(9-'[19]hjun2303'!$F29)))+('[19]hjun2303'!$N29/(0.25*(9-'[19]hjun2303'!$G29))))</f>
        <v>0.2044844444444444</v>
      </c>
      <c r="V61" s="7">
        <f>0.01*(('[20]hjul0703'!$K29/(0.25*(9-'[20]hjul0703'!$F29)))+('[20]hjul0703'!$N29/(0.25*(9-'[20]hjul0703'!$G29))))</f>
        <v>0.2311111111111111</v>
      </c>
      <c r="W61" s="7">
        <f>0.01*(('[21]hjul1703'!$K29/(0.25*(9-'[21]hjul1703'!$F29)))+('[21]hjul1703'!$N29/(0.25*(9-'[21]hjul1703'!$G29))))</f>
        <v>0.15422222222222223</v>
      </c>
      <c r="X61" s="7">
        <f>0.01*(('[22]haug0403'!$K29/(0.25*(9-'[22]haug0403'!$F29)))+('[22]haug0403'!$N29/(0.25*(9-'[22]haug0403'!$G29))))</f>
        <v>0.1386666666666667</v>
      </c>
      <c r="Y61" s="7">
        <f>0.01*(('[23]haug1803'!$K29/(0.25*(9-'[23]haug1803'!$F29)))+('[23]haug1803'!$N29/(0.25*(9-'[23]haug1803'!$G29))))</f>
        <v>0.11379111111111112</v>
      </c>
      <c r="Z61" s="7">
        <f>0.01*(('[24]hsep0103'!$K29/(0.25*(9-'[24]hsep0103'!$F29)))+('[24]hsep0103'!$N29/(0.25*(9-'[24]hsep0103'!$G29))))</f>
        <v>0.3440000000000001</v>
      </c>
      <c r="AA61" s="7">
        <f>0.01*(('[25]hsep1603'!$K29/(0.25*(9-'[25]hsep1603'!$F29)))+('[25]hsep1603'!$N29/(0.25*(9-'[25]hsep1603'!$G29))))</f>
        <v>0.18468</v>
      </c>
      <c r="AB61" s="7">
        <f>0.01*(('[26]hsep2903'!$K29/(0.25*(9-'[26]hsep2903'!$F29)))+('[26]hsep2903'!$N29/(0.25*(9-'[26]hsep2903'!$G29))))</f>
        <v>0.4702222222222222</v>
      </c>
      <c r="AC61" s="8">
        <f t="shared" si="19"/>
        <v>7.092111111111112</v>
      </c>
      <c r="AD61" s="8">
        <f t="shared" si="20"/>
        <v>7.111594932844934</v>
      </c>
      <c r="AF61" s="5" t="s">
        <v>18</v>
      </c>
      <c r="AG61" s="8">
        <f t="shared" si="18"/>
        <v>7.111594932844934</v>
      </c>
      <c r="AH61" s="5" t="s">
        <v>18</v>
      </c>
      <c r="AI61" s="8">
        <f t="shared" si="21"/>
        <v>3.555797466422467</v>
      </c>
    </row>
    <row r="62" spans="2:35" ht="12">
      <c r="B62" s="5" t="s">
        <v>19</v>
      </c>
      <c r="C62" s="7">
        <f>0.01*(('[1]hoct1402'!$K30/(0.25*(9-'[1]hoct1402'!$F30)))+('[1]hoct1402'!$N30/(0.25*(9-'[1]hoct1402'!$G30))))</f>
        <v>0.24666666666666667</v>
      </c>
      <c r="D62" s="7">
        <f>0.01*(('[2]hoct2802'!$K30/(0.25*(9-'[2]hoct2802'!$F30)))+('[2]hoct2802'!$N30/(0.25*(9-'[2]hoct2802'!$G30))))</f>
        <v>0.21822222222222223</v>
      </c>
      <c r="E62" s="7">
        <f>0.01*(('[3]hnov1102'!$K30/(0.25*(9-'[3]hnov1102'!$F30)))+('[3]hnov1102'!$N30/(0.25*(9-'[3]hnov1102'!$G30))))</f>
        <v>0.32400000000000007</v>
      </c>
      <c r="F62" s="7">
        <f>0.01*(('[4]hnov2502'!$K30/(0.25*(9-'[4]hnov2502'!$F30)))+('[4]hnov2502'!$N30/(0.25*(9-'[4]hnov2502'!$G30))))</f>
        <v>0.3622222222222222</v>
      </c>
      <c r="G62" s="7">
        <f>0.01*(('[5]hdec0902'!$K30/(0.25*(9-'[5]hdec0902'!$F30)))+('[5]hdec0902'!$N30/(0.25*(9-'[5]hdec0902'!$G30))))</f>
        <v>0.2</v>
      </c>
      <c r="H62" s="7">
        <f>0.01*(('[6]hdec2302'!$K30/(0.25*(9-'[6]hdec2302'!$F30)))+('[6]hdec2302'!$N30/(0.25*(9-'[6]hdec2302'!$G30))))</f>
        <v>0.1721288888888889</v>
      </c>
      <c r="I62" s="7">
        <f>0.01*(('[7]hjan0603'!$K30/(0.25*(9-'[7]hjan0603'!$F30)))+('[7]hjan0603'!$N30/(0.25*(9-'[7]hjan0603'!$G30))))</f>
        <v>0.2408888888888889</v>
      </c>
      <c r="J62" s="7">
        <f>0.01*(('[8]hjan2003'!$K30/(0.25*(9-'[8]hjan2003'!$F30)))+('[8]hjan2003'!$N30/(0.25*(9-'[8]hjan2003'!$G30))))</f>
        <v>0.12711111111111112</v>
      </c>
      <c r="K62" s="7">
        <f>0.01*(('[9]hfeb0303'!$K30/(0.25*(9-'[9]hfeb0303'!$F30)))+('[9]hfeb0303'!$N30/(0.25*(9-'[9]hfeb0303'!$G30))))</f>
        <v>0.13155555555555556</v>
      </c>
      <c r="L62" s="7">
        <f>0.01*(('[10]hfeb1703'!$K30/(0.25*(9-'[10]hfeb1703'!$F30)))+('[10]hfeb1703'!$N30/(0.25*(9-'[10]hfeb1703'!$G30))))</f>
        <v>0.6608888888888889</v>
      </c>
      <c r="M62" s="7">
        <f>0.01*(('[11]hfeb2703'!$K30/(0.25*(9-'[11]hfeb2703'!$F30)))+('[11]hfeb2703'!$N30/(0.25*(9-'[11]hfeb2703'!$G30))))</f>
        <v>0.07866666666666666</v>
      </c>
      <c r="N62" s="7">
        <f>0.01*(('[12]hmar1703'!$K30/(0.25*(9-'[12]hmar1703'!$F30)))+('[12]hmar1703'!$N30/(0.25*(9-'[12]hmar1703'!$G30))))</f>
        <v>0.37733333333333335</v>
      </c>
      <c r="O62" s="7">
        <f>0.01*(('[13]hmar3103'!$K30/(0.25*(9-'[13]hmar3103'!$F30)))+('[13]hmar3103'!$N30/(0.25*(9-'[13]hmar3103'!$G30))))</f>
        <v>0.6431111111111111</v>
      </c>
      <c r="P62" s="7">
        <f>0.01*(('[14]hapr1403'!$K30/(0.25*(9-'[14]hapr1403'!$F30)))+('[14]hapr1403'!$N30/(0.25*(9-'[14]hapr1403'!$G30))))</f>
        <v>0.36675555555555556</v>
      </c>
      <c r="Q62" s="7">
        <f>0.01*(('[15]hapr2803'!$K30/(0.25*(9-'[15]hapr2803'!$F30)))+('[15]hapr2803'!$N30/(0.25*(9-'[15]hapr2803'!$G30))))</f>
        <v>0.2544</v>
      </c>
      <c r="R62" s="7">
        <f>0.01*(('[16]hmay1203'!$K30/(0.25*(9-'[16]hmay1203'!$F30)))+('[16]hmay1203'!$N30/(0.25*(9-'[16]hmay1203'!$G30))))</f>
        <v>0.24266666666666667</v>
      </c>
      <c r="S62" s="7">
        <f>0.01*(('[17]hmay2603'!$K30/(0.25*(9-'[17]hmay2603'!$F30)))+('[17]hmay2603'!$N30/(0.25*(9-'[17]hmay2603'!$G30))))</f>
        <v>0.2617777777777778</v>
      </c>
      <c r="T62" s="7">
        <f>0.01*(('[18]hjun0903'!$K30/(0.25*(9-'[18]hjun0903'!$F30)))+('[18]hjun0903'!$N30/(0.25*(9-'[18]hjun0903'!$G30))))</f>
        <v>0.2222222222222222</v>
      </c>
      <c r="U62" s="7">
        <f>0.01*(('[19]hjun2303'!$K30/(0.25*(9-'[19]hjun2303'!$F30)))+('[19]hjun2303'!$N30/(0.25*(9-'[19]hjun2303'!$G30))))</f>
        <v>0.2092088888888889</v>
      </c>
      <c r="V62" s="7">
        <f>0.01*(('[20]hjul0703'!$K30/(0.25*(9-'[20]hjul0703'!$F30)))+('[20]hjul0703'!$N30/(0.25*(9-'[20]hjul0703'!$G30))))</f>
        <v>0.1474711111111111</v>
      </c>
      <c r="W62" s="7">
        <f>0.01*(('[21]hjul1703'!$K30/(0.25*(9-'[21]hjul1703'!$F30)))+('[21]hjul1703'!$N30/(0.25*(9-'[21]hjul1703'!$G30))))</f>
        <v>0.10266666666666668</v>
      </c>
      <c r="X62" s="7">
        <f>0.01*(('[22]haug0403'!$K30/(0.25*(9-'[22]haug0403'!$F30)))+('[22]haug0403'!$N30/(0.25*(9-'[22]haug0403'!$G30))))</f>
        <v>0.24478222222222223</v>
      </c>
      <c r="Y62" s="7">
        <f>0.01*(('[23]haug1803'!$K30/(0.25*(9-'[23]haug1803'!$F30)))+('[23]haug1803'!$N30/(0.25*(9-'[23]haug1803'!$G30))))</f>
        <v>0.09623111111111111</v>
      </c>
      <c r="Z62" s="7">
        <f>0.01*(('[24]hsep0103'!$K30/(0.25*(9-'[24]hsep0103'!$F30)))+('[24]hsep0103'!$N30/(0.25*(9-'[24]hsep0103'!$G30))))</f>
        <v>0.2657777777777778</v>
      </c>
      <c r="AA62" s="7">
        <f>0.01*(('[25]hsep1603'!$K30/(0.25*(9-'[25]hsep1603'!$F30)))+('[25]hsep1603'!$N30/(0.25*(9-'[25]hsep1603'!$G30))))</f>
        <v>0.22799999999999998</v>
      </c>
      <c r="AB62" s="7">
        <f>0.01*(('[26]hsep2903'!$K30/(0.25*(9-'[26]hsep2903'!$F30)))+('[26]hsep2903'!$N30/(0.25*(9-'[26]hsep2903'!$G30))))</f>
        <v>0.3586666666666667</v>
      </c>
      <c r="AC62" s="8">
        <f>SUM(C62:AB62)</f>
        <v>6.783422222222223</v>
      </c>
      <c r="AD62" s="8">
        <f>AC62/AC96*365</f>
        <v>6.8020579975579984</v>
      </c>
      <c r="AF62" s="5" t="s">
        <v>19</v>
      </c>
      <c r="AG62" s="8">
        <f t="shared" si="18"/>
        <v>6.8020579975579984</v>
      </c>
      <c r="AH62" s="5" t="s">
        <v>19</v>
      </c>
      <c r="AI62" s="8">
        <f t="shared" si="21"/>
        <v>3.4010289987789992</v>
      </c>
    </row>
    <row r="63" ht="12">
      <c r="AM63" s="8">
        <f>AVERAGE(AM46,AM52,AM58)</f>
        <v>3.449269325735992</v>
      </c>
    </row>
    <row r="64" spans="2:35" s="2" customFormat="1" ht="12">
      <c r="B64" s="4" t="s">
        <v>1</v>
      </c>
      <c r="C64" s="3">
        <f>C11</f>
        <v>37543</v>
      </c>
      <c r="D64" s="3">
        <f aca="true" t="shared" si="22" ref="D64:AB64">D11</f>
        <v>37557</v>
      </c>
      <c r="E64" s="3">
        <f t="shared" si="22"/>
        <v>37571</v>
      </c>
      <c r="F64" s="3">
        <f t="shared" si="22"/>
        <v>37585</v>
      </c>
      <c r="G64" s="3">
        <f t="shared" si="22"/>
        <v>37599</v>
      </c>
      <c r="H64" s="3">
        <f t="shared" si="22"/>
        <v>37613</v>
      </c>
      <c r="I64" s="3">
        <f t="shared" si="22"/>
        <v>37627</v>
      </c>
      <c r="J64" s="3">
        <f t="shared" si="22"/>
        <v>37641</v>
      </c>
      <c r="K64" s="3">
        <f t="shared" si="22"/>
        <v>37655</v>
      </c>
      <c r="L64" s="3">
        <f t="shared" si="22"/>
        <v>37669</v>
      </c>
      <c r="M64" s="3">
        <f t="shared" si="22"/>
        <v>37679</v>
      </c>
      <c r="N64" s="3">
        <f t="shared" si="22"/>
        <v>37697</v>
      </c>
      <c r="O64" s="3">
        <f t="shared" si="22"/>
        <v>37711</v>
      </c>
      <c r="P64" s="3">
        <f t="shared" si="22"/>
        <v>37725</v>
      </c>
      <c r="Q64" s="3">
        <f t="shared" si="22"/>
        <v>37739</v>
      </c>
      <c r="R64" s="3">
        <f t="shared" si="22"/>
        <v>37753</v>
      </c>
      <c r="S64" s="3">
        <f t="shared" si="22"/>
        <v>37767</v>
      </c>
      <c r="T64" s="3">
        <f t="shared" si="22"/>
        <v>37781</v>
      </c>
      <c r="U64" s="3">
        <f t="shared" si="22"/>
        <v>37795</v>
      </c>
      <c r="V64" s="3">
        <f t="shared" si="22"/>
        <v>37809</v>
      </c>
      <c r="W64" s="3">
        <f t="shared" si="22"/>
        <v>37819</v>
      </c>
      <c r="X64" s="3">
        <f t="shared" si="22"/>
        <v>37837</v>
      </c>
      <c r="Y64" s="3">
        <f t="shared" si="22"/>
        <v>37851</v>
      </c>
      <c r="Z64" s="3">
        <f t="shared" si="22"/>
        <v>37865</v>
      </c>
      <c r="AA64" s="3">
        <f t="shared" si="22"/>
        <v>37880</v>
      </c>
      <c r="AB64" s="3">
        <f t="shared" si="22"/>
        <v>37893</v>
      </c>
      <c r="AC64" s="11"/>
      <c r="AG64" s="11">
        <f>AVERAGE(AG45:AG62)</f>
        <v>6.898538651471985</v>
      </c>
      <c r="AI64" s="11">
        <f>AVERAGE(AI45:AI62)</f>
        <v>3.4492693257359925</v>
      </c>
    </row>
    <row r="65" spans="2:31" ht="12">
      <c r="B65" s="5" t="s">
        <v>31</v>
      </c>
      <c r="C65" s="8">
        <f>AVERAGE(C45:C50)</f>
        <v>0.2315259259259259</v>
      </c>
      <c r="D65" s="8">
        <f aca="true" t="shared" si="23" ref="D65:S65">AVERAGE(D45:D50)</f>
        <v>0.32289555555555555</v>
      </c>
      <c r="E65" s="8">
        <f t="shared" si="23"/>
        <v>0.19878148148148148</v>
      </c>
      <c r="F65" s="8">
        <f t="shared" si="23"/>
        <v>0.20696962962962964</v>
      </c>
      <c r="G65" s="8">
        <f t="shared" si="23"/>
        <v>0.23893851851851852</v>
      </c>
      <c r="H65" s="8">
        <f t="shared" si="23"/>
        <v>0.1414074074074074</v>
      </c>
      <c r="I65" s="8">
        <f t="shared" si="23"/>
        <v>0.29217333333333334</v>
      </c>
      <c r="J65" s="8">
        <f t="shared" si="23"/>
        <v>0.2164637037037037</v>
      </c>
      <c r="K65" s="8">
        <f t="shared" si="23"/>
        <v>0.1923851851851852</v>
      </c>
      <c r="L65" s="8">
        <f t="shared" si="23"/>
        <v>0.23838888888888887</v>
      </c>
      <c r="M65" s="8">
        <f t="shared" si="23"/>
        <v>0.16427555555555554</v>
      </c>
      <c r="N65" s="8">
        <f t="shared" si="23"/>
        <v>0.2795244444444445</v>
      </c>
      <c r="O65" s="8">
        <f t="shared" si="23"/>
        <v>0.7191244444444446</v>
      </c>
      <c r="P65" s="8">
        <f t="shared" si="23"/>
        <v>0.32400740740740747</v>
      </c>
      <c r="Q65" s="8">
        <f t="shared" si="23"/>
        <v>0.28010444444444443</v>
      </c>
      <c r="R65" s="8">
        <f t="shared" si="23"/>
        <v>0.24754</v>
      </c>
      <c r="S65" s="8">
        <f t="shared" si="23"/>
        <v>0.20417925925925928</v>
      </c>
      <c r="T65" s="8">
        <f aca="true" t="shared" si="24" ref="T65:AD65">AVERAGE(T45:T50)</f>
        <v>0.23931481481481479</v>
      </c>
      <c r="U65" s="8">
        <f t="shared" si="24"/>
        <v>0.1330125925925926</v>
      </c>
      <c r="V65" s="8">
        <f t="shared" si="24"/>
        <v>0.17990962962962964</v>
      </c>
      <c r="W65" s="8">
        <f t="shared" si="24"/>
        <v>0.1615651851851852</v>
      </c>
      <c r="X65" s="8">
        <f t="shared" si="24"/>
        <v>0.17625111111111114</v>
      </c>
      <c r="Y65" s="8">
        <f t="shared" si="24"/>
        <v>0.14779037037037038</v>
      </c>
      <c r="Z65" s="8">
        <f t="shared" si="24"/>
        <v>0.21942814814814815</v>
      </c>
      <c r="AA65" s="8">
        <f t="shared" si="24"/>
        <v>0.35895925925925926</v>
      </c>
      <c r="AB65" s="8">
        <f t="shared" si="24"/>
        <v>0.49569555555555556</v>
      </c>
      <c r="AD65" s="8">
        <f t="shared" si="24"/>
        <v>6.628772873422874</v>
      </c>
      <c r="AE65" s="12" t="s">
        <v>31</v>
      </c>
    </row>
    <row r="66" spans="2:31" ht="12">
      <c r="B66" s="5" t="s">
        <v>32</v>
      </c>
      <c r="C66" s="8">
        <f>AVERAGE(C51:C56)</f>
        <v>0.32844740740740747</v>
      </c>
      <c r="D66" s="8">
        <f aca="true" t="shared" si="25" ref="D66:S66">AVERAGE(D51:D56)</f>
        <v>0.312</v>
      </c>
      <c r="E66" s="8">
        <f t="shared" si="25"/>
        <v>0.3351918518518519</v>
      </c>
      <c r="F66" s="8">
        <f t="shared" si="25"/>
        <v>0.2621355555555555</v>
      </c>
      <c r="G66" s="8">
        <f t="shared" si="25"/>
        <v>0.36753407407407407</v>
      </c>
      <c r="H66" s="8">
        <f t="shared" si="25"/>
        <v>0.20083037037037035</v>
      </c>
      <c r="I66" s="8">
        <f t="shared" si="25"/>
        <v>0.349637037037037</v>
      </c>
      <c r="J66" s="8">
        <f t="shared" si="25"/>
        <v>0.19111111111111115</v>
      </c>
      <c r="K66" s="8">
        <f t="shared" si="25"/>
        <v>0.18391333333333335</v>
      </c>
      <c r="L66" s="8">
        <f t="shared" si="25"/>
        <v>0.31994666666666666</v>
      </c>
      <c r="M66" s="8">
        <f t="shared" si="25"/>
        <v>0.19037037037037038</v>
      </c>
      <c r="N66" s="8">
        <f t="shared" si="25"/>
        <v>0.4163696296296296</v>
      </c>
      <c r="O66" s="8">
        <f t="shared" si="25"/>
        <v>0.8032259259259259</v>
      </c>
      <c r="P66" s="8">
        <f t="shared" si="25"/>
        <v>0.3575244444444445</v>
      </c>
      <c r="Q66" s="8">
        <f t="shared" si="25"/>
        <v>0.2516214814814815</v>
      </c>
      <c r="R66" s="8">
        <f t="shared" si="25"/>
        <v>0.2811614814814814</v>
      </c>
      <c r="S66" s="8">
        <f t="shared" si="25"/>
        <v>0.2388155555555556</v>
      </c>
      <c r="T66" s="8">
        <f aca="true" t="shared" si="26" ref="T66:AD66">AVERAGE(T51:T56)</f>
        <v>0.2352733333333333</v>
      </c>
      <c r="U66" s="8">
        <f t="shared" si="26"/>
        <v>0.15650814814814815</v>
      </c>
      <c r="V66" s="8">
        <f t="shared" si="26"/>
        <v>0.18425777777777777</v>
      </c>
      <c r="W66" s="8">
        <f t="shared" si="26"/>
        <v>0.14456962962962963</v>
      </c>
      <c r="X66" s="8">
        <f t="shared" si="26"/>
        <v>0.20488888888888887</v>
      </c>
      <c r="Y66" s="8">
        <f t="shared" si="26"/>
        <v>0.1792555555555556</v>
      </c>
      <c r="Z66" s="8">
        <f t="shared" si="26"/>
        <v>0.24486814814814817</v>
      </c>
      <c r="AA66" s="8">
        <f t="shared" si="26"/>
        <v>0.24745037037037035</v>
      </c>
      <c r="AB66" s="8">
        <f t="shared" si="26"/>
        <v>0.3762962962962963</v>
      </c>
      <c r="AD66" s="8">
        <f t="shared" si="26"/>
        <v>7.3834330280830285</v>
      </c>
      <c r="AE66" s="12" t="s">
        <v>32</v>
      </c>
    </row>
    <row r="67" spans="2:31" ht="12">
      <c r="B67" s="5" t="s">
        <v>23</v>
      </c>
      <c r="C67" s="8">
        <f aca="true" t="shared" si="27" ref="C67:W67">AVERAGE(C57:C62)</f>
        <v>0.2696296296296296</v>
      </c>
      <c r="D67" s="8">
        <f t="shared" si="27"/>
        <v>0.27548148148148144</v>
      </c>
      <c r="E67" s="8">
        <f t="shared" si="27"/>
        <v>0.3185481481481482</v>
      </c>
      <c r="F67" s="8">
        <f t="shared" si="27"/>
        <v>0.21844740740740742</v>
      </c>
      <c r="G67" s="8">
        <f t="shared" si="27"/>
        <v>0.2693348148148148</v>
      </c>
      <c r="H67" s="8">
        <f t="shared" si="27"/>
        <v>0.1254837037037037</v>
      </c>
      <c r="I67" s="8">
        <f t="shared" si="27"/>
        <v>0.324</v>
      </c>
      <c r="J67" s="8">
        <f t="shared" si="27"/>
        <v>0.15401185185185184</v>
      </c>
      <c r="K67" s="8">
        <f t="shared" si="27"/>
        <v>0.1696162962962963</v>
      </c>
      <c r="L67" s="8">
        <f t="shared" si="27"/>
        <v>0.28725925925925927</v>
      </c>
      <c r="M67" s="8">
        <f t="shared" si="27"/>
        <v>0.12978962962962962</v>
      </c>
      <c r="N67" s="8">
        <f t="shared" si="27"/>
        <v>0.43540370370370374</v>
      </c>
      <c r="O67" s="8">
        <f t="shared" si="27"/>
        <v>0.6220903703703704</v>
      </c>
      <c r="P67" s="8">
        <f t="shared" si="27"/>
        <v>0.3238918518518518</v>
      </c>
      <c r="Q67" s="8">
        <f t="shared" si="27"/>
        <v>0.2826962962962963</v>
      </c>
      <c r="R67" s="8">
        <f t="shared" si="27"/>
        <v>0.2452481481481481</v>
      </c>
      <c r="S67" s="8">
        <f t="shared" si="27"/>
        <v>0.26701555555555556</v>
      </c>
      <c r="T67" s="8">
        <f t="shared" si="27"/>
        <v>0.2326207407407407</v>
      </c>
      <c r="U67" s="8">
        <f t="shared" si="27"/>
        <v>0.1565785185185185</v>
      </c>
      <c r="V67" s="8">
        <f t="shared" si="27"/>
        <v>0.15983777777777777</v>
      </c>
      <c r="W67" s="8">
        <f t="shared" si="27"/>
        <v>0.1294377777777778</v>
      </c>
      <c r="X67" s="8">
        <f>AVERAGE(X57:X62)</f>
        <v>0.17200444444444443</v>
      </c>
      <c r="Y67" s="8">
        <f>AVERAGE(Y57:Y62)</f>
        <v>0.16682222222222223</v>
      </c>
      <c r="Z67" s="8">
        <f>AVERAGE(Z57:Z62)</f>
        <v>0.24589925925925926</v>
      </c>
      <c r="AA67" s="8">
        <f>AVERAGE(AA57:AA62)</f>
        <v>0.25077259259259255</v>
      </c>
      <c r="AB67" s="8">
        <f>AVERAGE(AB57:AB62)</f>
        <v>0.4366888888888889</v>
      </c>
      <c r="AD67" s="8">
        <f>AVERAGE(AD57:AD62)</f>
        <v>6.683410052910051</v>
      </c>
      <c r="AE67" s="12" t="s">
        <v>33</v>
      </c>
    </row>
    <row r="68" spans="2:31" ht="12">
      <c r="B68" s="5" t="s">
        <v>34</v>
      </c>
      <c r="C68" s="8">
        <f>AVERAGE(C65:C67)</f>
        <v>0.27653432098765435</v>
      </c>
      <c r="D68" s="8">
        <f aca="true" t="shared" si="28" ref="D68:S68">AVERAGE(D45:D62)</f>
        <v>0.30345901234567896</v>
      </c>
      <c r="E68" s="8">
        <f t="shared" si="28"/>
        <v>0.2841738271604939</v>
      </c>
      <c r="F68" s="8">
        <f t="shared" si="28"/>
        <v>0.22918419753086422</v>
      </c>
      <c r="G68" s="8">
        <f t="shared" si="28"/>
        <v>0.29193580246913586</v>
      </c>
      <c r="H68" s="8">
        <f t="shared" si="28"/>
        <v>0.15590716049382716</v>
      </c>
      <c r="I68" s="8">
        <f t="shared" si="28"/>
        <v>0.3219367901234568</v>
      </c>
      <c r="J68" s="8">
        <f t="shared" si="28"/>
        <v>0.1871955555555556</v>
      </c>
      <c r="K68" s="8">
        <f t="shared" si="28"/>
        <v>0.18197160493827158</v>
      </c>
      <c r="L68" s="8">
        <f t="shared" si="28"/>
        <v>0.2818649382716049</v>
      </c>
      <c r="M68" s="8">
        <f t="shared" si="28"/>
        <v>0.16147851851851852</v>
      </c>
      <c r="N68" s="8">
        <f t="shared" si="28"/>
        <v>0.3770992592592593</v>
      </c>
      <c r="O68" s="8">
        <f t="shared" si="28"/>
        <v>0.7148135802469137</v>
      </c>
      <c r="P68" s="8">
        <f t="shared" si="28"/>
        <v>0.33514123456790124</v>
      </c>
      <c r="Q68" s="8">
        <f t="shared" si="28"/>
        <v>0.27147407407407415</v>
      </c>
      <c r="R68" s="8">
        <f t="shared" si="28"/>
        <v>0.2579832098765432</v>
      </c>
      <c r="S68" s="8">
        <f t="shared" si="28"/>
        <v>0.23667012345679014</v>
      </c>
      <c r="T68" s="8">
        <f aca="true" t="shared" si="29" ref="T68:AD68">AVERAGE(T45:T62)</f>
        <v>0.2357362962962963</v>
      </c>
      <c r="U68" s="8">
        <f t="shared" si="29"/>
        <v>0.14869975308641975</v>
      </c>
      <c r="V68" s="8">
        <f t="shared" si="29"/>
        <v>0.1746683950617284</v>
      </c>
      <c r="W68" s="8">
        <f t="shared" si="29"/>
        <v>0.1451908641975309</v>
      </c>
      <c r="X68" s="8">
        <f>AVERAGE(X65:X67)</f>
        <v>0.18438148148148148</v>
      </c>
      <c r="Y68" s="8">
        <f t="shared" si="29"/>
        <v>0.16462271604938272</v>
      </c>
      <c r="Z68" s="8">
        <f t="shared" si="29"/>
        <v>0.23673185185185186</v>
      </c>
      <c r="AA68" s="8">
        <f t="shared" si="29"/>
        <v>0.2857274074074074</v>
      </c>
      <c r="AB68" s="8">
        <f t="shared" si="29"/>
        <v>0.43622691358024684</v>
      </c>
      <c r="AD68" s="8">
        <f t="shared" si="29"/>
        <v>6.898538651471985</v>
      </c>
      <c r="AE68" s="12" t="s">
        <v>34</v>
      </c>
    </row>
    <row r="69" ht="12">
      <c r="AD69"/>
    </row>
    <row r="70" spans="2:30" ht="12">
      <c r="B70" s="5" t="s">
        <v>25</v>
      </c>
      <c r="C70">
        <f>COUNT(C45:C50)</f>
        <v>6</v>
      </c>
      <c r="D70">
        <f aca="true" t="shared" si="30" ref="D70:S70">COUNT(D45:D50)</f>
        <v>6</v>
      </c>
      <c r="E70">
        <f t="shared" si="30"/>
        <v>6</v>
      </c>
      <c r="F70">
        <f t="shared" si="30"/>
        <v>6</v>
      </c>
      <c r="G70">
        <f t="shared" si="30"/>
        <v>6</v>
      </c>
      <c r="H70">
        <f t="shared" si="30"/>
        <v>6</v>
      </c>
      <c r="I70">
        <f t="shared" si="30"/>
        <v>6</v>
      </c>
      <c r="J70">
        <f t="shared" si="30"/>
        <v>6</v>
      </c>
      <c r="K70">
        <f t="shared" si="30"/>
        <v>6</v>
      </c>
      <c r="L70">
        <f t="shared" si="30"/>
        <v>6</v>
      </c>
      <c r="M70">
        <f t="shared" si="30"/>
        <v>6</v>
      </c>
      <c r="N70">
        <f t="shared" si="30"/>
        <v>6</v>
      </c>
      <c r="O70">
        <f t="shared" si="30"/>
        <v>6</v>
      </c>
      <c r="P70">
        <f t="shared" si="30"/>
        <v>6</v>
      </c>
      <c r="Q70">
        <f t="shared" si="30"/>
        <v>6</v>
      </c>
      <c r="R70">
        <f t="shared" si="30"/>
        <v>6</v>
      </c>
      <c r="S70">
        <f t="shared" si="30"/>
        <v>6</v>
      </c>
      <c r="T70">
        <f aca="true" t="shared" si="31" ref="T70:AD70">COUNT(T45:T50)</f>
        <v>6</v>
      </c>
      <c r="U70">
        <f t="shared" si="31"/>
        <v>6</v>
      </c>
      <c r="V70">
        <f t="shared" si="31"/>
        <v>6</v>
      </c>
      <c r="W70">
        <f t="shared" si="31"/>
        <v>6</v>
      </c>
      <c r="X70">
        <f t="shared" si="31"/>
        <v>6</v>
      </c>
      <c r="Y70">
        <f t="shared" si="31"/>
        <v>6</v>
      </c>
      <c r="Z70">
        <f t="shared" si="31"/>
        <v>6</v>
      </c>
      <c r="AA70">
        <f t="shared" si="31"/>
        <v>6</v>
      </c>
      <c r="AB70">
        <f t="shared" si="31"/>
        <v>6</v>
      </c>
      <c r="AD70">
        <f t="shared" si="31"/>
        <v>6</v>
      </c>
    </row>
    <row r="71" spans="2:30" ht="12">
      <c r="B71" s="5" t="s">
        <v>26</v>
      </c>
      <c r="C71">
        <f>COUNT(C51:C56)</f>
        <v>6</v>
      </c>
      <c r="D71">
        <f aca="true" t="shared" si="32" ref="D71:S71">COUNT(D51:D56)</f>
        <v>6</v>
      </c>
      <c r="E71">
        <f t="shared" si="32"/>
        <v>6</v>
      </c>
      <c r="F71">
        <f t="shared" si="32"/>
        <v>6</v>
      </c>
      <c r="G71">
        <f t="shared" si="32"/>
        <v>6</v>
      </c>
      <c r="H71">
        <f t="shared" si="32"/>
        <v>6</v>
      </c>
      <c r="I71">
        <f t="shared" si="32"/>
        <v>6</v>
      </c>
      <c r="J71">
        <f t="shared" si="32"/>
        <v>6</v>
      </c>
      <c r="K71">
        <f t="shared" si="32"/>
        <v>6</v>
      </c>
      <c r="L71">
        <f t="shared" si="32"/>
        <v>6</v>
      </c>
      <c r="M71">
        <f t="shared" si="32"/>
        <v>6</v>
      </c>
      <c r="N71">
        <f t="shared" si="32"/>
        <v>6</v>
      </c>
      <c r="O71">
        <f t="shared" si="32"/>
        <v>6</v>
      </c>
      <c r="P71">
        <f t="shared" si="32"/>
        <v>6</v>
      </c>
      <c r="Q71">
        <f t="shared" si="32"/>
        <v>6</v>
      </c>
      <c r="R71">
        <f t="shared" si="32"/>
        <v>6</v>
      </c>
      <c r="S71">
        <f t="shared" si="32"/>
        <v>6</v>
      </c>
      <c r="T71">
        <f aca="true" t="shared" si="33" ref="T71:AD71">COUNT(T51:T56)</f>
        <v>6</v>
      </c>
      <c r="U71">
        <f t="shared" si="33"/>
        <v>6</v>
      </c>
      <c r="V71">
        <f t="shared" si="33"/>
        <v>6</v>
      </c>
      <c r="W71">
        <f t="shared" si="33"/>
        <v>6</v>
      </c>
      <c r="X71">
        <f t="shared" si="33"/>
        <v>6</v>
      </c>
      <c r="Y71">
        <f t="shared" si="33"/>
        <v>6</v>
      </c>
      <c r="Z71">
        <f t="shared" si="33"/>
        <v>6</v>
      </c>
      <c r="AA71">
        <f t="shared" si="33"/>
        <v>6</v>
      </c>
      <c r="AB71">
        <f t="shared" si="33"/>
        <v>6</v>
      </c>
      <c r="AD71">
        <f t="shared" si="33"/>
        <v>6</v>
      </c>
    </row>
    <row r="72" spans="2:30" ht="12">
      <c r="B72" s="5" t="s">
        <v>27</v>
      </c>
      <c r="C72">
        <f>COUNT(C57:C62)</f>
        <v>6</v>
      </c>
      <c r="D72">
        <f aca="true" t="shared" si="34" ref="D72:S72">COUNT(D57:D62)</f>
        <v>6</v>
      </c>
      <c r="E72">
        <f t="shared" si="34"/>
        <v>6</v>
      </c>
      <c r="F72">
        <f t="shared" si="34"/>
        <v>6</v>
      </c>
      <c r="G72">
        <f t="shared" si="34"/>
        <v>6</v>
      </c>
      <c r="H72">
        <f t="shared" si="34"/>
        <v>6</v>
      </c>
      <c r="I72">
        <f t="shared" si="34"/>
        <v>6</v>
      </c>
      <c r="J72">
        <f t="shared" si="34"/>
        <v>6</v>
      </c>
      <c r="K72">
        <f t="shared" si="34"/>
        <v>6</v>
      </c>
      <c r="L72">
        <f t="shared" si="34"/>
        <v>6</v>
      </c>
      <c r="M72">
        <f t="shared" si="34"/>
        <v>6</v>
      </c>
      <c r="N72">
        <f t="shared" si="34"/>
        <v>6</v>
      </c>
      <c r="O72">
        <f t="shared" si="34"/>
        <v>6</v>
      </c>
      <c r="P72">
        <f t="shared" si="34"/>
        <v>6</v>
      </c>
      <c r="Q72">
        <f t="shared" si="34"/>
        <v>6</v>
      </c>
      <c r="R72">
        <f t="shared" si="34"/>
        <v>6</v>
      </c>
      <c r="S72">
        <f t="shared" si="34"/>
        <v>6</v>
      </c>
      <c r="T72">
        <f aca="true" t="shared" si="35" ref="T72:AD72">COUNT(T57:T62)</f>
        <v>6</v>
      </c>
      <c r="U72">
        <f t="shared" si="35"/>
        <v>6</v>
      </c>
      <c r="V72">
        <f t="shared" si="35"/>
        <v>6</v>
      </c>
      <c r="W72">
        <f t="shared" si="35"/>
        <v>6</v>
      </c>
      <c r="X72">
        <f t="shared" si="35"/>
        <v>6</v>
      </c>
      <c r="Y72">
        <f t="shared" si="35"/>
        <v>6</v>
      </c>
      <c r="Z72">
        <f t="shared" si="35"/>
        <v>6</v>
      </c>
      <c r="AA72">
        <f t="shared" si="35"/>
        <v>6</v>
      </c>
      <c r="AB72">
        <f t="shared" si="35"/>
        <v>6</v>
      </c>
      <c r="AD72">
        <f t="shared" si="35"/>
        <v>6</v>
      </c>
    </row>
    <row r="73" spans="2:30" ht="12">
      <c r="B73" s="5" t="s">
        <v>28</v>
      </c>
      <c r="C73">
        <f>COUNT(C45:C62)</f>
        <v>18</v>
      </c>
      <c r="D73">
        <f aca="true" t="shared" si="36" ref="D73:S73">COUNT(D45:D62)</f>
        <v>18</v>
      </c>
      <c r="E73">
        <f t="shared" si="36"/>
        <v>18</v>
      </c>
      <c r="F73">
        <f t="shared" si="36"/>
        <v>18</v>
      </c>
      <c r="G73">
        <f t="shared" si="36"/>
        <v>18</v>
      </c>
      <c r="H73">
        <f t="shared" si="36"/>
        <v>18</v>
      </c>
      <c r="I73">
        <f t="shared" si="36"/>
        <v>18</v>
      </c>
      <c r="J73">
        <f t="shared" si="36"/>
        <v>18</v>
      </c>
      <c r="K73">
        <f t="shared" si="36"/>
        <v>18</v>
      </c>
      <c r="L73">
        <f t="shared" si="36"/>
        <v>18</v>
      </c>
      <c r="M73">
        <f t="shared" si="36"/>
        <v>18</v>
      </c>
      <c r="N73">
        <f t="shared" si="36"/>
        <v>18</v>
      </c>
      <c r="O73">
        <f t="shared" si="36"/>
        <v>18</v>
      </c>
      <c r="P73">
        <f t="shared" si="36"/>
        <v>18</v>
      </c>
      <c r="Q73">
        <f t="shared" si="36"/>
        <v>18</v>
      </c>
      <c r="R73">
        <f t="shared" si="36"/>
        <v>18</v>
      </c>
      <c r="S73">
        <f t="shared" si="36"/>
        <v>18</v>
      </c>
      <c r="T73">
        <f aca="true" t="shared" si="37" ref="T73:AD73">COUNT(T45:T62)</f>
        <v>18</v>
      </c>
      <c r="U73">
        <f t="shared" si="37"/>
        <v>18</v>
      </c>
      <c r="V73">
        <f t="shared" si="37"/>
        <v>18</v>
      </c>
      <c r="W73">
        <f t="shared" si="37"/>
        <v>18</v>
      </c>
      <c r="X73">
        <f t="shared" si="37"/>
        <v>18</v>
      </c>
      <c r="Y73">
        <f t="shared" si="37"/>
        <v>18</v>
      </c>
      <c r="Z73">
        <f t="shared" si="37"/>
        <v>18</v>
      </c>
      <c r="AA73">
        <f t="shared" si="37"/>
        <v>18</v>
      </c>
      <c r="AB73">
        <f t="shared" si="37"/>
        <v>18</v>
      </c>
      <c r="AD73">
        <f t="shared" si="37"/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C11</f>
        <v>37543</v>
      </c>
      <c r="D78" s="3">
        <f aca="true" t="shared" si="38" ref="D78:AB78">D11</f>
        <v>37557</v>
      </c>
      <c r="E78" s="3">
        <f t="shared" si="38"/>
        <v>37571</v>
      </c>
      <c r="F78" s="3">
        <f t="shared" si="38"/>
        <v>37585</v>
      </c>
      <c r="G78" s="3">
        <f t="shared" si="38"/>
        <v>37599</v>
      </c>
      <c r="H78" s="3">
        <f t="shared" si="38"/>
        <v>37613</v>
      </c>
      <c r="I78" s="3">
        <f t="shared" si="38"/>
        <v>37627</v>
      </c>
      <c r="J78" s="3">
        <f t="shared" si="38"/>
        <v>37641</v>
      </c>
      <c r="K78" s="3">
        <f t="shared" si="38"/>
        <v>37655</v>
      </c>
      <c r="L78" s="3">
        <f t="shared" si="38"/>
        <v>37669</v>
      </c>
      <c r="M78" s="3">
        <f t="shared" si="38"/>
        <v>37679</v>
      </c>
      <c r="N78" s="3">
        <f t="shared" si="38"/>
        <v>37697</v>
      </c>
      <c r="O78" s="3">
        <f t="shared" si="38"/>
        <v>37711</v>
      </c>
      <c r="P78" s="3">
        <f t="shared" si="38"/>
        <v>37725</v>
      </c>
      <c r="Q78" s="3">
        <f t="shared" si="38"/>
        <v>37739</v>
      </c>
      <c r="R78" s="3">
        <f t="shared" si="38"/>
        <v>37753</v>
      </c>
      <c r="S78" s="3">
        <f t="shared" si="38"/>
        <v>37767</v>
      </c>
      <c r="T78" s="3">
        <f t="shared" si="38"/>
        <v>37781</v>
      </c>
      <c r="U78" s="3">
        <f t="shared" si="38"/>
        <v>37795</v>
      </c>
      <c r="V78" s="3">
        <f t="shared" si="38"/>
        <v>37809</v>
      </c>
      <c r="W78" s="3">
        <f t="shared" si="38"/>
        <v>37819</v>
      </c>
      <c r="X78" s="3">
        <f t="shared" si="38"/>
        <v>37837</v>
      </c>
      <c r="Y78" s="3">
        <f t="shared" si="38"/>
        <v>37851</v>
      </c>
      <c r="Z78" s="3">
        <f t="shared" si="38"/>
        <v>37865</v>
      </c>
      <c r="AA78" s="3">
        <f t="shared" si="38"/>
        <v>37880</v>
      </c>
      <c r="AB78" s="3">
        <f t="shared" si="38"/>
        <v>37893</v>
      </c>
      <c r="AC78" s="11"/>
    </row>
    <row r="79" spans="2:29" ht="12">
      <c r="B79" s="5" t="s">
        <v>2</v>
      </c>
      <c r="C79" s="9">
        <f>'[1]hoct1402'!$A13</f>
        <v>13</v>
      </c>
      <c r="D79" s="9">
        <f>'[2]hoct2802'!$A13</f>
        <v>17</v>
      </c>
      <c r="E79" s="9">
        <f>'[3]hnov1102'!$A13</f>
        <v>12</v>
      </c>
      <c r="F79" s="9">
        <f>'[4]hnov2502'!$A13</f>
        <v>14</v>
      </c>
      <c r="G79" s="9">
        <f>'[5]hdec0902'!$A13</f>
        <v>14</v>
      </c>
      <c r="H79" s="9">
        <f>'[6]hdec2302'!$A13</f>
        <v>15</v>
      </c>
      <c r="I79" s="9">
        <f>'[7]hjan0603'!$A13</f>
        <v>15</v>
      </c>
      <c r="J79" s="9">
        <f>'[8]hjan2003'!$A13</f>
        <v>12</v>
      </c>
      <c r="K79" s="9">
        <f>'[9]hfeb0303'!$A13</f>
        <v>14</v>
      </c>
      <c r="L79" s="9">
        <f>'[10]hfeb1703'!$A13</f>
        <v>14</v>
      </c>
      <c r="M79" s="9">
        <f>'[11]hfeb2703'!$A13</f>
        <v>13</v>
      </c>
      <c r="N79" s="9">
        <f>'[12]hmar1703'!$A13</f>
        <v>15</v>
      </c>
      <c r="O79" s="9">
        <f>'[13]hmar3103'!$A13</f>
        <v>14</v>
      </c>
      <c r="P79" s="9">
        <f>'[14]hapr1403'!$A13</f>
        <v>14</v>
      </c>
      <c r="Q79" s="9">
        <f>'[15]hapr2803'!$A13</f>
        <v>14</v>
      </c>
      <c r="R79" s="9">
        <f>'[16]hmay1203'!$A13</f>
        <v>15</v>
      </c>
      <c r="S79" s="9">
        <f>'[17]hmay2603'!$A13</f>
        <v>12</v>
      </c>
      <c r="T79" s="9">
        <f>'[18]hjun0903'!$A13</f>
        <v>16</v>
      </c>
      <c r="U79" s="9">
        <f>'[19]hjun2303'!$A13</f>
        <v>13</v>
      </c>
      <c r="V79" s="9">
        <f>'[20]hjul0703'!$A13</f>
        <v>13</v>
      </c>
      <c r="W79" s="9">
        <f>'[21]hjul1703'!$A13</f>
        <v>16</v>
      </c>
      <c r="X79" s="9">
        <f>'[22]haug0403'!$A13</f>
        <v>13</v>
      </c>
      <c r="Y79" s="9">
        <f>'[23]haug1803'!$A13</f>
        <v>14</v>
      </c>
      <c r="Z79" s="9">
        <f>'[24]hsep0103'!$A13</f>
        <v>14</v>
      </c>
      <c r="AA79" s="9">
        <f>'[25]hsep1603'!$A13</f>
        <v>16</v>
      </c>
      <c r="AB79" s="9">
        <f>'[26]hsep2903'!$A13</f>
        <v>12</v>
      </c>
      <c r="AC79" s="9">
        <f aca="true" t="shared" si="39" ref="AC79:AC96">SUM(C79:AB79)</f>
        <v>364</v>
      </c>
    </row>
    <row r="80" spans="2:29" ht="12">
      <c r="B80" s="5" t="s">
        <v>3</v>
      </c>
      <c r="C80" s="9">
        <f>'[1]hoct1402'!$A14</f>
        <v>13</v>
      </c>
      <c r="D80" s="9">
        <f>'[2]hoct2802'!$A14</f>
        <v>17</v>
      </c>
      <c r="E80" s="9">
        <f>'[3]hnov1102'!$A14</f>
        <v>12</v>
      </c>
      <c r="F80" s="9">
        <f>'[4]hnov2502'!$A14</f>
        <v>14</v>
      </c>
      <c r="G80" s="9">
        <f>'[5]hdec0902'!$A14</f>
        <v>14</v>
      </c>
      <c r="H80" s="9">
        <f>'[6]hdec2302'!$A14</f>
        <v>15</v>
      </c>
      <c r="I80" s="9">
        <f>'[7]hjan0603'!$A14</f>
        <v>15</v>
      </c>
      <c r="J80" s="9">
        <f>'[8]hjan2003'!$A14</f>
        <v>12</v>
      </c>
      <c r="K80" s="9">
        <f>'[9]hfeb0303'!$A14</f>
        <v>14</v>
      </c>
      <c r="L80" s="9">
        <f>'[10]hfeb1703'!$A14</f>
        <v>14</v>
      </c>
      <c r="M80" s="9">
        <f>'[11]hfeb2703'!$A14</f>
        <v>13</v>
      </c>
      <c r="N80" s="9">
        <f>'[12]hmar1703'!$A14</f>
        <v>15</v>
      </c>
      <c r="O80" s="9">
        <f>'[13]hmar3103'!$A14</f>
        <v>14</v>
      </c>
      <c r="P80" s="9">
        <f>'[14]hapr1403'!$A14</f>
        <v>14</v>
      </c>
      <c r="Q80" s="9">
        <f>'[15]hapr2803'!$A14</f>
        <v>14</v>
      </c>
      <c r="R80" s="9">
        <f>'[16]hmay1203'!$A14</f>
        <v>15</v>
      </c>
      <c r="S80" s="9">
        <f>'[17]hmay2603'!$A14</f>
        <v>12</v>
      </c>
      <c r="T80" s="9">
        <f>'[18]hjun0903'!$A14</f>
        <v>16</v>
      </c>
      <c r="U80" s="9">
        <f>'[19]hjun2303'!$A14</f>
        <v>13</v>
      </c>
      <c r="V80" s="9">
        <f>'[20]hjul0703'!$A14</f>
        <v>13</v>
      </c>
      <c r="W80" s="9">
        <f>'[21]hjul1703'!$A14</f>
        <v>16</v>
      </c>
      <c r="X80" s="9">
        <f>'[22]haug0403'!$A14</f>
        <v>13</v>
      </c>
      <c r="Y80" s="9">
        <f>'[23]haug1803'!$A14</f>
        <v>14</v>
      </c>
      <c r="Z80" s="9">
        <f>'[24]hsep0103'!$A14</f>
        <v>14</v>
      </c>
      <c r="AA80" s="9">
        <f>'[25]hsep1603'!$A14</f>
        <v>16</v>
      </c>
      <c r="AB80" s="9">
        <f>'[26]hsep2903'!$A14</f>
        <v>12</v>
      </c>
      <c r="AC80" s="9">
        <f t="shared" si="39"/>
        <v>364</v>
      </c>
    </row>
    <row r="81" spans="2:29" ht="12">
      <c r="B81" s="5" t="s">
        <v>4</v>
      </c>
      <c r="C81" s="9">
        <f>'[1]hoct1402'!$A15</f>
        <v>15</v>
      </c>
      <c r="D81" s="9">
        <f>'[2]hoct2802'!$A15</f>
        <v>15</v>
      </c>
      <c r="E81" s="9">
        <f>'[3]hnov1102'!$A15</f>
        <v>12</v>
      </c>
      <c r="F81" s="9">
        <f>'[4]hnov2502'!$A15</f>
        <v>14</v>
      </c>
      <c r="G81" s="9">
        <f>'[5]hdec0902'!$A15</f>
        <v>14</v>
      </c>
      <c r="H81" s="9">
        <f>'[6]hdec2302'!$A15</f>
        <v>15</v>
      </c>
      <c r="I81" s="9">
        <f>'[7]hjan0603'!$A15</f>
        <v>14</v>
      </c>
      <c r="J81" s="9">
        <f>'[8]hjan2003'!$A15</f>
        <v>13</v>
      </c>
      <c r="K81" s="9">
        <f>'[9]hfeb0303'!$A15</f>
        <v>14</v>
      </c>
      <c r="L81" s="9">
        <f>'[10]hfeb1703'!$A15</f>
        <v>14</v>
      </c>
      <c r="M81" s="9">
        <f>'[11]hfeb2703'!$A15</f>
        <v>13</v>
      </c>
      <c r="N81" s="9">
        <f>'[12]hmar1703'!$A15</f>
        <v>15</v>
      </c>
      <c r="O81" s="9">
        <f>'[13]hmar3103'!$A15</f>
        <v>14</v>
      </c>
      <c r="P81" s="9">
        <f>'[14]hapr1403'!$A15</f>
        <v>14</v>
      </c>
      <c r="Q81" s="9">
        <f>'[15]hapr2803'!$A15</f>
        <v>14</v>
      </c>
      <c r="R81" s="9">
        <f>'[16]hmay1203'!$A15</f>
        <v>17</v>
      </c>
      <c r="S81" s="9">
        <f>'[17]hmay2603'!$A15</f>
        <v>12</v>
      </c>
      <c r="T81" s="9">
        <f>'[18]hjun0903'!$A15</f>
        <v>14</v>
      </c>
      <c r="U81" s="9">
        <f>'[19]hjun2303'!$A15</f>
        <v>13</v>
      </c>
      <c r="V81" s="9">
        <f>'[20]hjul0703'!$A15</f>
        <v>13</v>
      </c>
      <c r="W81" s="9">
        <f>'[21]hjul1703'!$A15</f>
        <v>17</v>
      </c>
      <c r="X81" s="9">
        <f>'[22]haug0403'!$A15</f>
        <v>12</v>
      </c>
      <c r="Y81" s="9">
        <f>'[23]haug1803'!$A15</f>
        <v>14</v>
      </c>
      <c r="Z81" s="9">
        <f>'[24]hsep0103'!$A15</f>
        <v>14</v>
      </c>
      <c r="AA81" s="9">
        <f>'[25]hsep1603'!$A15</f>
        <v>15</v>
      </c>
      <c r="AB81" s="9">
        <f>'[26]hsep2903'!$A15</f>
        <v>13</v>
      </c>
      <c r="AC81" s="9">
        <f t="shared" si="39"/>
        <v>364</v>
      </c>
    </row>
    <row r="82" spans="2:29" ht="12">
      <c r="B82" s="5" t="s">
        <v>5</v>
      </c>
      <c r="C82" s="9">
        <f>'[1]hoct1402'!$A16</f>
        <v>13</v>
      </c>
      <c r="D82" s="9">
        <f>'[2]hoct2802'!$A16</f>
        <v>15</v>
      </c>
      <c r="E82" s="9">
        <f>'[3]hnov1102'!$A16</f>
        <v>14</v>
      </c>
      <c r="F82" s="9">
        <f>'[4]hnov2502'!$A16</f>
        <v>14</v>
      </c>
      <c r="G82" s="9">
        <f>'[5]hdec0902'!$A16</f>
        <v>14</v>
      </c>
      <c r="H82" s="9">
        <f>'[6]hdec2302'!$A16</f>
        <v>15</v>
      </c>
      <c r="I82" s="9">
        <f>'[7]hjan0603'!$A16</f>
        <v>15</v>
      </c>
      <c r="J82" s="9">
        <f>'[8]hjan2003'!$A16</f>
        <v>12</v>
      </c>
      <c r="K82" s="9">
        <f>'[9]hfeb0303'!$A16</f>
        <v>14</v>
      </c>
      <c r="L82" s="9">
        <f>'[10]hfeb1703'!$A16</f>
        <v>14</v>
      </c>
      <c r="M82" s="9">
        <f>'[11]hfeb2703'!$A16</f>
        <v>15</v>
      </c>
      <c r="N82" s="9">
        <f>'[12]hmar1703'!$A16</f>
        <v>13</v>
      </c>
      <c r="O82" s="9">
        <f>'[13]hmar3103'!$A16</f>
        <v>14</v>
      </c>
      <c r="P82" s="9">
        <f>'[14]hapr1403'!$A16</f>
        <v>13</v>
      </c>
      <c r="Q82" s="9">
        <f>'[15]hapr2803'!$A16</f>
        <v>16</v>
      </c>
      <c r="R82" s="9">
        <f>'[16]hmay1203'!$A16</f>
        <v>14</v>
      </c>
      <c r="S82" s="9">
        <f>'[17]hmay2603'!$A16</f>
        <v>12</v>
      </c>
      <c r="T82" s="9">
        <f>'[18]hjun0903'!$A16</f>
        <v>15</v>
      </c>
      <c r="U82" s="9">
        <f>'[19]hjun2303'!$A16</f>
        <v>14</v>
      </c>
      <c r="V82" s="9">
        <f>'[20]hjul0703'!$A16</f>
        <v>15</v>
      </c>
      <c r="W82" s="9">
        <f>'[21]hjul1703'!$A16</f>
        <v>14</v>
      </c>
      <c r="X82" s="9">
        <f>'[22]haug0403'!$A16</f>
        <v>13</v>
      </c>
      <c r="Y82" s="9">
        <f>'[23]haug1803'!$A16</f>
        <v>14</v>
      </c>
      <c r="Z82" s="9">
        <f>'[24]hsep0103'!$A16</f>
        <v>14</v>
      </c>
      <c r="AA82" s="9">
        <f>'[25]hsep1603'!$A16</f>
        <v>16</v>
      </c>
      <c r="AB82" s="9">
        <f>'[26]hsep2903'!$A16</f>
        <v>12</v>
      </c>
      <c r="AC82" s="9">
        <f t="shared" si="39"/>
        <v>364</v>
      </c>
    </row>
    <row r="83" spans="2:29" ht="12">
      <c r="B83" s="5" t="s">
        <v>6</v>
      </c>
      <c r="C83" s="9">
        <f>'[1]hoct1402'!$A17</f>
        <v>13</v>
      </c>
      <c r="D83" s="9">
        <f>'[2]hoct2802'!$A17</f>
        <v>15</v>
      </c>
      <c r="E83" s="9">
        <f>'[3]hnov1102'!$A17</f>
        <v>14</v>
      </c>
      <c r="F83" s="9">
        <f>'[4]hnov2502'!$A17</f>
        <v>14</v>
      </c>
      <c r="G83" s="9">
        <f>'[5]hdec0902'!$A17</f>
        <v>14</v>
      </c>
      <c r="H83" s="9">
        <f>'[6]hdec2302'!$A17</f>
        <v>15</v>
      </c>
      <c r="I83" s="9">
        <f>'[7]hjan0603'!$A17</f>
        <v>15</v>
      </c>
      <c r="J83" s="9">
        <f>'[8]hjan2003'!$A17</f>
        <v>12</v>
      </c>
      <c r="K83" s="9">
        <f>'[9]hfeb0303'!$A17</f>
        <v>14</v>
      </c>
      <c r="L83" s="9">
        <f>'[10]hfeb1703'!$A17</f>
        <v>14</v>
      </c>
      <c r="M83" s="9">
        <f>'[11]hfeb2703'!$A17</f>
        <v>15</v>
      </c>
      <c r="N83" s="9">
        <f>'[12]hmar1703'!$A17</f>
        <v>13</v>
      </c>
      <c r="O83" s="9">
        <f>'[13]hmar3103'!$A17</f>
        <v>14</v>
      </c>
      <c r="P83" s="9">
        <f>'[14]hapr1403'!$A17</f>
        <v>13</v>
      </c>
      <c r="Q83" s="9">
        <f>'[15]hapr2803'!$A17</f>
        <v>16</v>
      </c>
      <c r="R83" s="9">
        <f>'[16]hmay1203'!$A17</f>
        <v>14</v>
      </c>
      <c r="S83" s="9">
        <f>'[17]hmay2603'!$A17</f>
        <v>12</v>
      </c>
      <c r="T83" s="9">
        <f>'[18]hjun0903'!$A17</f>
        <v>15</v>
      </c>
      <c r="U83" s="9">
        <f>'[19]hjun2303'!$A17</f>
        <v>14</v>
      </c>
      <c r="V83" s="9">
        <f>'[20]hjul0703'!$A17</f>
        <v>15</v>
      </c>
      <c r="W83" s="9">
        <f>'[21]hjul1703'!$A17</f>
        <v>14</v>
      </c>
      <c r="X83" s="9">
        <f>'[22]haug0403'!$A17</f>
        <v>13</v>
      </c>
      <c r="Y83" s="9">
        <f>'[23]haug1803'!$A17</f>
        <v>14</v>
      </c>
      <c r="Z83" s="9">
        <f>'[24]hsep0103'!$A17</f>
        <v>14</v>
      </c>
      <c r="AA83" s="9">
        <f>'[25]hsep1603'!$A17</f>
        <v>16</v>
      </c>
      <c r="AB83" s="9">
        <f>'[26]hsep2903'!$A17</f>
        <v>12</v>
      </c>
      <c r="AC83" s="9">
        <f t="shared" si="39"/>
        <v>364</v>
      </c>
    </row>
    <row r="84" spans="2:29" ht="12">
      <c r="B84" s="5" t="s">
        <v>7</v>
      </c>
      <c r="C84" s="9">
        <f>'[1]hoct1402'!$A18</f>
        <v>15</v>
      </c>
      <c r="D84" s="9">
        <f>'[2]hoct2802'!$A18</f>
        <v>13</v>
      </c>
      <c r="E84" s="9">
        <f>'[3]hnov1102'!$A18</f>
        <v>14</v>
      </c>
      <c r="F84" s="9">
        <f>'[4]hnov2502'!$A18</f>
        <v>14</v>
      </c>
      <c r="G84" s="9">
        <f>'[5]hdec0902'!$A18</f>
        <v>14</v>
      </c>
      <c r="H84" s="9">
        <f>'[6]hdec2302'!$A18</f>
        <v>14</v>
      </c>
      <c r="I84" s="9">
        <f>'[7]hjan0603'!$A18</f>
        <v>14</v>
      </c>
      <c r="J84" s="9">
        <f>'[8]hjan2003'!$A18</f>
        <v>14</v>
      </c>
      <c r="K84" s="9">
        <f>'[9]hfeb0303'!$A18</f>
        <v>14</v>
      </c>
      <c r="L84" s="9">
        <f>'[10]hfeb1703'!$A18</f>
        <v>14</v>
      </c>
      <c r="M84" s="9">
        <f>'[11]hfeb2703'!$A18</f>
        <v>11</v>
      </c>
      <c r="N84" s="9">
        <f>'[12]hmar1703'!$A18</f>
        <v>17</v>
      </c>
      <c r="O84" s="9">
        <f>'[13]hmar3103'!$A18</f>
        <v>14</v>
      </c>
      <c r="P84" s="9">
        <f>'[14]hapr1403'!$A18</f>
        <v>14</v>
      </c>
      <c r="Q84" s="9">
        <f>'[15]hapr2803'!$A18</f>
        <v>14</v>
      </c>
      <c r="R84" s="9">
        <f>'[16]hmay1203'!$A18</f>
        <v>14</v>
      </c>
      <c r="S84" s="9">
        <f>'[17]hmay2603'!$A18</f>
        <v>15</v>
      </c>
      <c r="T84" s="9">
        <f>'[18]hjun0903'!$A18</f>
        <v>13</v>
      </c>
      <c r="U84" s="9">
        <f>'[19]hjun2303'!$A18</f>
        <v>14</v>
      </c>
      <c r="V84" s="9">
        <f>'[20]hjul0703'!$A18</f>
        <v>15</v>
      </c>
      <c r="W84" s="9">
        <f>'[21]hjul1703'!$A18</f>
        <v>9</v>
      </c>
      <c r="X84" s="9">
        <f>'[22]haug0403'!$A18</f>
        <v>18</v>
      </c>
      <c r="Y84" s="9">
        <f>'[23]haug1803'!$A18</f>
        <v>14</v>
      </c>
      <c r="Z84" s="9">
        <f>'[24]hsep0103'!$A18</f>
        <v>14</v>
      </c>
      <c r="AA84" s="9">
        <f>'[25]hsep1603'!$A18</f>
        <v>15</v>
      </c>
      <c r="AB84" s="9">
        <f>'[26]hsep2903'!$A18</f>
        <v>13</v>
      </c>
      <c r="AC84" s="9">
        <f t="shared" si="39"/>
        <v>364</v>
      </c>
    </row>
    <row r="85" spans="2:29" ht="12">
      <c r="B85" s="5" t="s">
        <v>8</v>
      </c>
      <c r="C85" s="9">
        <f>'[1]hoct1402'!$A19</f>
        <v>15</v>
      </c>
      <c r="D85" s="9">
        <f>'[2]hoct2802'!$A19</f>
        <v>15</v>
      </c>
      <c r="E85" s="9">
        <f>'[3]hnov1102'!$A19</f>
        <v>12</v>
      </c>
      <c r="F85" s="9">
        <f>'[4]hnov2502'!$A19</f>
        <v>14</v>
      </c>
      <c r="G85" s="9">
        <f>'[5]hdec0902'!$A19</f>
        <v>14</v>
      </c>
      <c r="H85" s="9">
        <f>'[6]hdec2302'!$A19</f>
        <v>15</v>
      </c>
      <c r="I85" s="9">
        <f>'[7]hjan0603'!$A19</f>
        <v>14</v>
      </c>
      <c r="J85" s="9">
        <f>'[8]hjan2003'!$A19</f>
        <v>13</v>
      </c>
      <c r="K85" s="9">
        <f>'[9]hfeb0303'!$A19</f>
        <v>14</v>
      </c>
      <c r="L85" s="9">
        <f>'[10]hfeb1703'!$A19</f>
        <v>14</v>
      </c>
      <c r="M85" s="9">
        <f>'[11]hfeb2703'!$A19</f>
        <v>13</v>
      </c>
      <c r="N85" s="9">
        <f>'[12]hmar1703'!$A19</f>
        <v>15</v>
      </c>
      <c r="O85" s="9">
        <f>'[13]hmar3103'!$A19</f>
        <v>14</v>
      </c>
      <c r="P85" s="9">
        <f>'[14]hapr1403'!$A19</f>
        <v>14</v>
      </c>
      <c r="Q85" s="9">
        <f>'[15]hapr2803'!$A19</f>
        <v>14</v>
      </c>
      <c r="R85" s="9">
        <f>'[16]hmay1203'!$A19</f>
        <v>17</v>
      </c>
      <c r="S85" s="9">
        <f>'[17]hmay2603'!$A19</f>
        <v>12</v>
      </c>
      <c r="T85" s="9">
        <f>'[18]hjun0903'!$A19</f>
        <v>14</v>
      </c>
      <c r="U85" s="9">
        <f>'[19]hjun2303'!$A19</f>
        <v>13</v>
      </c>
      <c r="V85" s="9">
        <f>'[20]hjul0703'!$A19</f>
        <v>13</v>
      </c>
      <c r="W85" s="9">
        <f>'[21]hjul1703'!$A19</f>
        <v>17</v>
      </c>
      <c r="X85" s="9">
        <f>'[22]haug0403'!$A19</f>
        <v>12</v>
      </c>
      <c r="Y85" s="9">
        <f>'[23]haug1803'!$A19</f>
        <v>14</v>
      </c>
      <c r="Z85" s="9">
        <f>'[24]hsep0103'!$A19</f>
        <v>14</v>
      </c>
      <c r="AA85" s="9">
        <f>'[25]hsep1603'!$A19</f>
        <v>15</v>
      </c>
      <c r="AB85" s="9">
        <f>'[26]hsep2903'!$A19</f>
        <v>13</v>
      </c>
      <c r="AC85" s="9">
        <f t="shared" si="39"/>
        <v>364</v>
      </c>
    </row>
    <row r="86" spans="2:29" ht="12">
      <c r="B86" s="5" t="s">
        <v>9</v>
      </c>
      <c r="C86" s="9">
        <f>'[1]hoct1402'!$A20</f>
        <v>15</v>
      </c>
      <c r="D86" s="9">
        <f>'[2]hoct2802'!$A20</f>
        <v>13</v>
      </c>
      <c r="E86" s="9">
        <f>'[3]hnov1102'!$A20</f>
        <v>14</v>
      </c>
      <c r="F86" s="9">
        <f>'[4]hnov2502'!$A20</f>
        <v>14</v>
      </c>
      <c r="G86" s="9">
        <f>'[5]hdec0902'!$A20</f>
        <v>14</v>
      </c>
      <c r="H86" s="9">
        <f>'[6]hdec2302'!$A20</f>
        <v>16</v>
      </c>
      <c r="I86" s="9">
        <f>'[7]hjan0603'!$A20</f>
        <v>14</v>
      </c>
      <c r="J86" s="9">
        <f>'[8]hjan2003'!$A20</f>
        <v>12</v>
      </c>
      <c r="K86" s="9">
        <f>'[9]hfeb0303'!$A20</f>
        <v>13</v>
      </c>
      <c r="L86" s="9">
        <f>'[10]hfeb1703'!$A20</f>
        <v>15</v>
      </c>
      <c r="M86" s="9">
        <f>'[11]hfeb2703'!$A20</f>
        <v>13</v>
      </c>
      <c r="N86" s="9">
        <f>'[12]hmar1703'!$A20</f>
        <v>15</v>
      </c>
      <c r="O86" s="9">
        <f>'[13]hmar3103'!$A20</f>
        <v>14</v>
      </c>
      <c r="P86" s="9">
        <f>'[14]hapr1403'!$A20</f>
        <v>13</v>
      </c>
      <c r="Q86" s="9">
        <f>'[15]hapr2803'!$A20</f>
        <v>14</v>
      </c>
      <c r="R86" s="9">
        <f>'[16]hmay1203'!$A20</f>
        <v>16</v>
      </c>
      <c r="S86" s="9">
        <f>'[17]hmay2603'!$A20</f>
        <v>13</v>
      </c>
      <c r="T86" s="9">
        <f>'[18]hjun0903'!$A20</f>
        <v>14</v>
      </c>
      <c r="U86" s="9">
        <f>'[19]hjun2303'!$A20</f>
        <v>14</v>
      </c>
      <c r="V86" s="9">
        <f>'[20]hjul0703'!$A20</f>
        <v>15</v>
      </c>
      <c r="W86" s="9">
        <f>'[21]hjul1703'!$A20</f>
        <v>13</v>
      </c>
      <c r="X86" s="9">
        <f>'[22]haug0403'!$A20</f>
        <v>14</v>
      </c>
      <c r="Y86" s="9">
        <f>'[23]haug1803'!$A20</f>
        <v>14</v>
      </c>
      <c r="Z86" s="9">
        <f>'[24]hsep0103'!$A20</f>
        <v>14</v>
      </c>
      <c r="AA86" s="9">
        <f>'[25]hsep1603'!$A20</f>
        <v>14</v>
      </c>
      <c r="AB86" s="9">
        <f>'[26]hsep2903'!$A20</f>
        <v>14</v>
      </c>
      <c r="AC86" s="9">
        <f t="shared" si="39"/>
        <v>364</v>
      </c>
    </row>
    <row r="87" spans="2:29" ht="12">
      <c r="B87" s="5" t="s">
        <v>10</v>
      </c>
      <c r="C87" s="9">
        <f>'[1]hoct1402'!$A21</f>
        <v>16</v>
      </c>
      <c r="D87" s="9">
        <f>'[2]hoct2802'!$A21</f>
        <v>13</v>
      </c>
      <c r="E87" s="9">
        <f>'[3]hnov1102'!$A21</f>
        <v>13</v>
      </c>
      <c r="F87" s="9">
        <f>'[4]hnov2502'!$A21</f>
        <v>14</v>
      </c>
      <c r="G87" s="9">
        <f>'[5]hdec0902'!$A21</f>
        <v>14</v>
      </c>
      <c r="H87" s="9">
        <f>'[6]hdec2302'!$A21</f>
        <v>15</v>
      </c>
      <c r="I87" s="9">
        <f>'[7]hjan0603'!$A21</f>
        <v>14</v>
      </c>
      <c r="J87" s="9">
        <f>'[8]hjan2003'!$A21</f>
        <v>13</v>
      </c>
      <c r="K87" s="9">
        <f>'[9]hfeb0303'!$A21</f>
        <v>14</v>
      </c>
      <c r="L87" s="9">
        <f>'[10]hfeb1703'!$A21</f>
        <v>14</v>
      </c>
      <c r="M87" s="9">
        <f>'[11]hfeb2703'!$A21</f>
        <v>11</v>
      </c>
      <c r="N87" s="9">
        <f>'[12]hmar1703'!$A21</f>
        <v>17</v>
      </c>
      <c r="O87" s="9">
        <f>'[13]hmar3103'!$A21</f>
        <v>14</v>
      </c>
      <c r="P87" s="9">
        <f>'[14]hapr1403'!$A21</f>
        <v>14</v>
      </c>
      <c r="Q87" s="9">
        <f>'[15]hapr2803'!$A21</f>
        <v>14</v>
      </c>
      <c r="R87" s="9">
        <f>'[16]hmay1203'!$A21</f>
        <v>15</v>
      </c>
      <c r="S87" s="9">
        <f>'[17]hmay2603'!$A21</f>
        <v>14</v>
      </c>
      <c r="T87" s="9">
        <f>'[18]hjun0903'!$A21</f>
        <v>13</v>
      </c>
      <c r="U87" s="9">
        <f>'[19]hjun2303'!$A21</f>
        <v>14</v>
      </c>
      <c r="V87" s="9">
        <f>'[20]hjul0703'!$A21</f>
        <v>15</v>
      </c>
      <c r="W87" s="9">
        <f>'[21]hjul1703'!$A21</f>
        <v>9</v>
      </c>
      <c r="X87" s="9">
        <f>'[22]haug0403'!$A21</f>
        <v>18</v>
      </c>
      <c r="Y87" s="9">
        <f>'[23]haug1803'!$A21</f>
        <v>14</v>
      </c>
      <c r="Z87" s="9">
        <f>'[24]hsep0103'!$A21</f>
        <v>14</v>
      </c>
      <c r="AA87" s="9">
        <f>'[25]hsep1603'!$A21</f>
        <v>15</v>
      </c>
      <c r="AB87" s="9">
        <f>'[26]hsep2903'!$A21</f>
        <v>13</v>
      </c>
      <c r="AC87" s="9">
        <f t="shared" si="39"/>
        <v>364</v>
      </c>
    </row>
    <row r="88" spans="2:29" ht="12">
      <c r="B88" s="5" t="s">
        <v>11</v>
      </c>
      <c r="C88" s="9">
        <f>'[1]hoct1402'!$A22</f>
        <v>16</v>
      </c>
      <c r="D88" s="9">
        <f>'[2]hoct2802'!$A22</f>
        <v>12</v>
      </c>
      <c r="E88" s="9">
        <f>'[3]hnov1102'!$A22</f>
        <v>14</v>
      </c>
      <c r="F88" s="9">
        <f>'[4]hnov2502'!$A22</f>
        <v>14</v>
      </c>
      <c r="G88" s="9">
        <f>'[5]hdec0902'!$A22</f>
        <v>14</v>
      </c>
      <c r="H88" s="9">
        <f>'[6]hdec2302'!$A22</f>
        <v>15</v>
      </c>
      <c r="I88" s="9">
        <f>'[7]hjan0603'!$A22</f>
        <v>14</v>
      </c>
      <c r="J88" s="9">
        <f>'[8]hjan2003'!$A22</f>
        <v>13</v>
      </c>
      <c r="K88" s="9">
        <f>'[9]hfeb0303'!$A22</f>
        <v>14</v>
      </c>
      <c r="L88" s="9">
        <f>'[10]hfeb1703'!$A22</f>
        <v>14</v>
      </c>
      <c r="M88" s="9">
        <f>'[11]hfeb2703'!$A22</f>
        <v>11</v>
      </c>
      <c r="N88" s="9">
        <f>'[12]hmar1703'!$A22</f>
        <v>17</v>
      </c>
      <c r="O88" s="9">
        <f>'[13]hmar3103'!$A22</f>
        <v>14</v>
      </c>
      <c r="P88" s="9">
        <f>'[14]hapr1403'!$A22</f>
        <v>14</v>
      </c>
      <c r="Q88" s="9">
        <f>'[15]hapr2803'!$A22</f>
        <v>14</v>
      </c>
      <c r="R88" s="9">
        <f>'[16]hmay1203'!$A22</f>
        <v>15</v>
      </c>
      <c r="S88" s="9">
        <f>'[17]hmay2603'!$A22</f>
        <v>14</v>
      </c>
      <c r="T88" s="9">
        <f>'[18]hjun0903'!$A22</f>
        <v>13</v>
      </c>
      <c r="U88" s="9">
        <f>'[19]hjun2303'!$A22</f>
        <v>14</v>
      </c>
      <c r="V88" s="9">
        <f>'[20]hjul0703'!$A22</f>
        <v>15</v>
      </c>
      <c r="W88" s="9">
        <f>'[21]hjul1703'!$A22</f>
        <v>9</v>
      </c>
      <c r="X88" s="9">
        <f>'[22]haug0403'!$A22</f>
        <v>18</v>
      </c>
      <c r="Y88" s="9">
        <f>'[23]haug1803'!$A22</f>
        <v>14</v>
      </c>
      <c r="Z88" s="9">
        <f>'[24]hsep0103'!$A22</f>
        <v>14</v>
      </c>
      <c r="AA88" s="9">
        <f>'[25]hsep1603'!$A22</f>
        <v>15</v>
      </c>
      <c r="AB88" s="9">
        <f>'[26]hsep2903'!$A22</f>
        <v>13</v>
      </c>
      <c r="AC88" s="9">
        <f t="shared" si="39"/>
        <v>364</v>
      </c>
    </row>
    <row r="89" spans="2:29" ht="12">
      <c r="B89" s="5" t="s">
        <v>12</v>
      </c>
      <c r="C89" s="9">
        <f>'[1]hoct1402'!$A23</f>
        <v>15</v>
      </c>
      <c r="D89" s="9">
        <f>'[2]hoct2802'!$A23</f>
        <v>13</v>
      </c>
      <c r="E89" s="9">
        <f>'[3]hnov1102'!$A23</f>
        <v>14</v>
      </c>
      <c r="F89" s="9">
        <f>'[4]hnov2502'!$A23</f>
        <v>14</v>
      </c>
      <c r="G89" s="9">
        <f>'[5]hdec0902'!$A23</f>
        <v>14</v>
      </c>
      <c r="H89" s="9">
        <f>'[6]hdec2302'!$A23</f>
        <v>14</v>
      </c>
      <c r="I89" s="9">
        <f>'[7]hjan0603'!$A23</f>
        <v>14</v>
      </c>
      <c r="J89" s="9">
        <f>'[8]hjan2003'!$A23</f>
        <v>14</v>
      </c>
      <c r="K89" s="9">
        <f>'[9]hfeb0303'!$A23</f>
        <v>14</v>
      </c>
      <c r="L89" s="9">
        <f>'[10]hfeb1703'!$A23</f>
        <v>14</v>
      </c>
      <c r="M89" s="9">
        <f>'[11]hfeb2703'!$A23</f>
        <v>10</v>
      </c>
      <c r="N89" s="9">
        <f>'[12]hmar1703'!$A23</f>
        <v>18</v>
      </c>
      <c r="O89" s="9">
        <f>'[13]hmar3103'!$A23</f>
        <v>14</v>
      </c>
      <c r="P89" s="9">
        <f>'[14]hapr1403'!$A23</f>
        <v>14</v>
      </c>
      <c r="Q89" s="9">
        <f>'[15]hapr2803'!$A23</f>
        <v>14</v>
      </c>
      <c r="R89" s="9">
        <f>'[16]hmay1203'!$A23</f>
        <v>14</v>
      </c>
      <c r="S89" s="9">
        <f>'[17]hmay2603'!$A23</f>
        <v>15</v>
      </c>
      <c r="T89" s="9">
        <f>'[18]hjun0903'!$A23</f>
        <v>13</v>
      </c>
      <c r="U89" s="9">
        <f>'[19]hjun2303'!$A23</f>
        <v>14</v>
      </c>
      <c r="V89" s="9">
        <f>'[20]hjul0703'!$A23</f>
        <v>15</v>
      </c>
      <c r="W89" s="9">
        <f>'[21]hjul1703'!$A23</f>
        <v>13</v>
      </c>
      <c r="X89" s="9">
        <f>'[22]haug0403'!$A23</f>
        <v>14</v>
      </c>
      <c r="Y89" s="9">
        <f>'[23]haug1803'!$A23</f>
        <v>14</v>
      </c>
      <c r="Z89" s="9">
        <f>'[24]hsep0103'!$A23</f>
        <v>14</v>
      </c>
      <c r="AA89" s="9">
        <f>'[25]hsep1603'!$A23</f>
        <v>15</v>
      </c>
      <c r="AB89" s="9">
        <f>'[26]hsep2903'!$A23</f>
        <v>13</v>
      </c>
      <c r="AC89" s="9">
        <f t="shared" si="39"/>
        <v>364</v>
      </c>
    </row>
    <row r="90" spans="2:29" ht="12">
      <c r="B90" s="5" t="s">
        <v>13</v>
      </c>
      <c r="C90" s="9">
        <f>'[1]hoct1402'!$A24</f>
        <v>15</v>
      </c>
      <c r="D90" s="9">
        <f>'[2]hoct2802'!$A24</f>
        <v>13</v>
      </c>
      <c r="E90" s="9">
        <f>'[3]hnov1102'!$A24</f>
        <v>14</v>
      </c>
      <c r="F90" s="9">
        <f>'[4]hnov2502'!$A24</f>
        <v>14</v>
      </c>
      <c r="G90" s="9">
        <f>'[5]hdec0902'!$A24</f>
        <v>14</v>
      </c>
      <c r="H90" s="9">
        <f>'[6]hdec2302'!$A24</f>
        <v>14</v>
      </c>
      <c r="I90" s="9">
        <f>'[7]hjan0603'!$A24</f>
        <v>14</v>
      </c>
      <c r="J90" s="9">
        <f>'[8]hjan2003'!$A24</f>
        <v>14</v>
      </c>
      <c r="K90" s="9">
        <f>'[9]hfeb0303'!$A24</f>
        <v>14</v>
      </c>
      <c r="L90" s="9">
        <f>'[10]hfeb1703'!$A24</f>
        <v>14</v>
      </c>
      <c r="M90" s="9">
        <f>'[11]hfeb2703'!$A24</f>
        <v>10</v>
      </c>
      <c r="N90" s="9">
        <f>'[12]hmar1703'!$A24</f>
        <v>18</v>
      </c>
      <c r="O90" s="9">
        <f>'[13]hmar3103'!$A24</f>
        <v>14</v>
      </c>
      <c r="P90" s="9">
        <f>'[14]hapr1403'!$A24</f>
        <v>14</v>
      </c>
      <c r="Q90" s="9">
        <f>'[15]hapr2803'!$A24</f>
        <v>14</v>
      </c>
      <c r="R90" s="9">
        <f>'[16]hmay1203'!$A24</f>
        <v>14</v>
      </c>
      <c r="S90" s="9">
        <f>'[17]hmay2603'!$A24</f>
        <v>15</v>
      </c>
      <c r="T90" s="9">
        <f>'[18]hjun0903'!$A24</f>
        <v>13</v>
      </c>
      <c r="U90" s="9">
        <f>'[19]hjun2303'!$A24</f>
        <v>14</v>
      </c>
      <c r="V90" s="9">
        <f>'[20]hjul0703'!$A24</f>
        <v>15</v>
      </c>
      <c r="W90" s="9">
        <f>'[21]hjul1703'!$A24</f>
        <v>13</v>
      </c>
      <c r="X90" s="9">
        <f>'[22]haug0403'!$A24</f>
        <v>14</v>
      </c>
      <c r="Y90" s="9">
        <f>'[23]haug1803'!$A24</f>
        <v>14</v>
      </c>
      <c r="Z90" s="9">
        <f>'[24]hsep0103'!$A24</f>
        <v>14</v>
      </c>
      <c r="AA90" s="9">
        <f>'[25]hsep1603'!$A24</f>
        <v>15</v>
      </c>
      <c r="AB90" s="9">
        <f>'[26]hsep2903'!$A24</f>
        <v>13</v>
      </c>
      <c r="AC90" s="9">
        <f t="shared" si="39"/>
        <v>364</v>
      </c>
    </row>
    <row r="91" spans="2:29" ht="12">
      <c r="B91" s="5" t="s">
        <v>14</v>
      </c>
      <c r="C91" s="9">
        <f>'[1]hoct1402'!$A25</f>
        <v>17</v>
      </c>
      <c r="D91" s="9">
        <f>'[2]hoct2802'!$A25</f>
        <v>8</v>
      </c>
      <c r="E91" s="9">
        <f>'[3]hnov1102'!$A25</f>
        <v>18</v>
      </c>
      <c r="F91" s="9">
        <f>'[4]hnov2502'!$A25</f>
        <v>14</v>
      </c>
      <c r="G91" s="9">
        <f>'[5]hdec0902'!$A25</f>
        <v>14</v>
      </c>
      <c r="H91" s="9">
        <f>'[6]hdec2302'!$A25</f>
        <v>17</v>
      </c>
      <c r="I91" s="9">
        <f>'[7]hjan0603'!$A25</f>
        <v>12</v>
      </c>
      <c r="J91" s="9">
        <f>'[8]hjan2003'!$A25</f>
        <v>13</v>
      </c>
      <c r="K91" s="9">
        <f>'[9]hfeb0303'!$A25</f>
        <v>14</v>
      </c>
      <c r="L91" s="9">
        <f>'[10]hfeb1703'!$A25</f>
        <v>14</v>
      </c>
      <c r="M91" s="9">
        <f>'[11]hfeb2703'!$A25</f>
        <v>15</v>
      </c>
      <c r="N91" s="9">
        <f>'[12]hmar1703'!$A25</f>
        <v>13</v>
      </c>
      <c r="O91" s="9">
        <f>'[13]hmar3103'!$A25</f>
        <v>14</v>
      </c>
      <c r="P91" s="9">
        <f>'[14]hapr1403'!$A25</f>
        <v>14</v>
      </c>
      <c r="Q91" s="9">
        <f>'[15]hapr2803'!$A25</f>
        <v>14</v>
      </c>
      <c r="R91" s="9">
        <f>'[16]hmay1203'!$A25</f>
        <v>17</v>
      </c>
      <c r="S91" s="9">
        <f>'[17]hmay2603'!$A25</f>
        <v>12</v>
      </c>
      <c r="T91" s="9">
        <f>'[18]hjun0903'!$A25</f>
        <v>13</v>
      </c>
      <c r="U91" s="9">
        <f>'[19]hjun2303'!$A25</f>
        <v>14</v>
      </c>
      <c r="V91" s="9">
        <f>'[20]hjul0703'!$A25</f>
        <v>17</v>
      </c>
      <c r="W91" s="9">
        <f>'[21]hjul1703'!$A25</f>
        <v>12</v>
      </c>
      <c r="X91" s="9">
        <f>'[22]haug0403'!$A25</f>
        <v>13</v>
      </c>
      <c r="Y91" s="9">
        <f>'[23]haug1803'!$A25</f>
        <v>14</v>
      </c>
      <c r="Z91" s="9">
        <f>'[24]hsep0103'!$A25</f>
        <v>14</v>
      </c>
      <c r="AA91" s="9">
        <f>'[25]hsep1603'!$A25</f>
        <v>15</v>
      </c>
      <c r="AB91" s="9">
        <f>'[26]hsep2903'!$A25</f>
        <v>13</v>
      </c>
      <c r="AC91" s="9">
        <f t="shared" si="39"/>
        <v>365</v>
      </c>
    </row>
    <row r="92" spans="2:29" ht="12">
      <c r="B92" s="5" t="s">
        <v>15</v>
      </c>
      <c r="C92" s="9">
        <f>'[1]hoct1402'!$A26</f>
        <v>15</v>
      </c>
      <c r="D92" s="9">
        <f>'[2]hoct2802'!$A26</f>
        <v>13</v>
      </c>
      <c r="E92" s="9">
        <f>'[3]hnov1102'!$A26</f>
        <v>14</v>
      </c>
      <c r="F92" s="9">
        <f>'[4]hnov2502'!$A26</f>
        <v>14</v>
      </c>
      <c r="G92" s="9">
        <f>'[5]hdec0902'!$A26</f>
        <v>14</v>
      </c>
      <c r="H92" s="9">
        <f>'[6]hdec2302'!$A26</f>
        <v>16</v>
      </c>
      <c r="I92" s="9">
        <f>'[7]hjan0603'!$A26</f>
        <v>14</v>
      </c>
      <c r="J92" s="9">
        <f>'[8]hjan2003'!$A26</f>
        <v>12</v>
      </c>
      <c r="K92" s="9">
        <f>'[9]hfeb0303'!$A26</f>
        <v>14</v>
      </c>
      <c r="L92" s="9">
        <f>'[10]hfeb1703'!$A26</f>
        <v>14</v>
      </c>
      <c r="M92" s="9">
        <f>'[11]hfeb2703'!$A26</f>
        <v>13</v>
      </c>
      <c r="N92" s="9">
        <f>'[12]hmar1703'!$A26</f>
        <v>15</v>
      </c>
      <c r="O92" s="9">
        <f>'[13]hmar3103'!$A26</f>
        <v>14</v>
      </c>
      <c r="P92" s="9">
        <f>'[14]hapr1403'!$A26</f>
        <v>13</v>
      </c>
      <c r="Q92" s="9">
        <f>'[15]hapr2803'!$A26</f>
        <v>14</v>
      </c>
      <c r="R92" s="9">
        <f>'[16]hmay1203'!$A26</f>
        <v>16</v>
      </c>
      <c r="S92" s="9">
        <f>'[17]hmay2603'!$A26</f>
        <v>13</v>
      </c>
      <c r="T92" s="9">
        <f>'[18]hjun0903'!$A26</f>
        <v>14</v>
      </c>
      <c r="U92" s="9">
        <f>'[19]hjun2303'!$A26</f>
        <v>14</v>
      </c>
      <c r="V92" s="9">
        <f>'[20]hjul0703'!$A26</f>
        <v>15</v>
      </c>
      <c r="W92" s="9">
        <f>'[21]hjul1703'!$A26</f>
        <v>13</v>
      </c>
      <c r="X92" s="9">
        <f>'[22]haug0403'!$A26</f>
        <v>14</v>
      </c>
      <c r="Y92" s="9">
        <f>'[23]haug1803'!$A26</f>
        <v>14</v>
      </c>
      <c r="Z92" s="9">
        <f>'[24]hsep0103'!$A26</f>
        <v>14</v>
      </c>
      <c r="AA92" s="9">
        <f>'[25]hsep1603'!$A26</f>
        <v>14</v>
      </c>
      <c r="AB92" s="9">
        <f>'[26]hsep2903'!$A26</f>
        <v>14</v>
      </c>
      <c r="AC92" s="9">
        <f t="shared" si="39"/>
        <v>364</v>
      </c>
    </row>
    <row r="93" spans="2:29" ht="12">
      <c r="B93" s="5" t="s">
        <v>16</v>
      </c>
      <c r="C93" s="9">
        <f>'[1]hoct1402'!$A27</f>
        <v>16</v>
      </c>
      <c r="D93" s="9">
        <f>'[2]hoct2802'!$A27</f>
        <v>13</v>
      </c>
      <c r="E93" s="9">
        <f>'[3]hnov1102'!$A27</f>
        <v>13</v>
      </c>
      <c r="F93" s="9">
        <f>'[4]hnov2502'!$A27</f>
        <v>14</v>
      </c>
      <c r="G93" s="9">
        <f>'[5]hdec0902'!$A27</f>
        <v>14</v>
      </c>
      <c r="H93" s="9">
        <f>'[6]hdec2302'!$A27</f>
        <v>15</v>
      </c>
      <c r="I93" s="9">
        <f>'[7]hjan0603'!$A27</f>
        <v>14</v>
      </c>
      <c r="J93" s="9">
        <f>'[8]hjan2003'!$A27</f>
        <v>13</v>
      </c>
      <c r="K93" s="9">
        <f>'[9]hfeb0303'!$A27</f>
        <v>14</v>
      </c>
      <c r="L93" s="9">
        <f>'[10]hfeb1703'!$A27</f>
        <v>14</v>
      </c>
      <c r="M93" s="9">
        <f>'[11]hfeb2703'!$A27</f>
        <v>11</v>
      </c>
      <c r="N93" s="9">
        <f>'[12]hmar1703'!$A27</f>
        <v>17</v>
      </c>
      <c r="O93" s="9">
        <f>'[13]hmar3103'!$A27</f>
        <v>14</v>
      </c>
      <c r="P93" s="9">
        <f>'[14]hapr1403'!$A27</f>
        <v>14</v>
      </c>
      <c r="Q93" s="9">
        <f>'[15]hapr2803'!$A27</f>
        <v>14</v>
      </c>
      <c r="R93" s="9">
        <f>'[16]hmay1203'!$A27</f>
        <v>15</v>
      </c>
      <c r="S93" s="9">
        <f>'[17]hmay2603'!$A27</f>
        <v>14</v>
      </c>
      <c r="T93" s="9">
        <f>'[18]hjun0903'!$A27</f>
        <v>13</v>
      </c>
      <c r="U93" s="9">
        <f>'[19]hjun2303'!$A27</f>
        <v>14</v>
      </c>
      <c r="V93" s="9">
        <f>'[20]hjul0703'!$A27</f>
        <v>15</v>
      </c>
      <c r="W93" s="9">
        <f>'[21]hjul1703'!$A27</f>
        <v>9</v>
      </c>
      <c r="X93" s="9">
        <f>'[22]haug0403'!$A27</f>
        <v>18</v>
      </c>
      <c r="Y93" s="9">
        <f>'[23]haug1803'!$A27</f>
        <v>14</v>
      </c>
      <c r="Z93" s="9">
        <f>'[24]hsep0103'!$A27</f>
        <v>14</v>
      </c>
      <c r="AA93" s="9">
        <f>'[25]hsep1603'!$A27</f>
        <v>15</v>
      </c>
      <c r="AB93" s="9">
        <f>'[26]hsep2903'!$A27</f>
        <v>13</v>
      </c>
      <c r="AC93" s="9">
        <f t="shared" si="39"/>
        <v>364</v>
      </c>
    </row>
    <row r="94" spans="2:29" ht="12">
      <c r="B94" s="5" t="s">
        <v>17</v>
      </c>
      <c r="C94" s="9">
        <f>'[1]hoct1402'!$A28</f>
        <v>16</v>
      </c>
      <c r="D94" s="9">
        <f>'[2]hoct2802'!$A28</f>
        <v>13</v>
      </c>
      <c r="E94" s="9">
        <f>'[3]hnov1102'!$A28</f>
        <v>13</v>
      </c>
      <c r="F94" s="9">
        <f>'[4]hnov2502'!$A28</f>
        <v>14</v>
      </c>
      <c r="G94" s="9">
        <f>'[5]hdec0902'!$A28</f>
        <v>14</v>
      </c>
      <c r="H94" s="9">
        <f>'[6]hdec2302'!$A28</f>
        <v>15</v>
      </c>
      <c r="I94" s="9">
        <f>'[7]hjan0603'!$A28</f>
        <v>14</v>
      </c>
      <c r="J94" s="9">
        <f>'[8]hjan2003'!$A28</f>
        <v>13</v>
      </c>
      <c r="K94" s="9">
        <f>'[9]hfeb0303'!$A28</f>
        <v>14</v>
      </c>
      <c r="L94" s="9">
        <f>'[10]hfeb1703'!$A28</f>
        <v>14</v>
      </c>
      <c r="M94" s="9">
        <f>'[11]hfeb2703'!$A28</f>
        <v>11</v>
      </c>
      <c r="N94" s="9">
        <f>'[12]hmar1703'!$A28</f>
        <v>17</v>
      </c>
      <c r="O94" s="9">
        <f>'[13]hmar3103'!$A28</f>
        <v>14</v>
      </c>
      <c r="P94" s="9">
        <f>'[14]hapr1403'!$A28</f>
        <v>14</v>
      </c>
      <c r="Q94" s="9">
        <f>'[15]hapr2803'!$A28</f>
        <v>14</v>
      </c>
      <c r="R94" s="9">
        <f>'[16]hmay1203'!$A28</f>
        <v>15</v>
      </c>
      <c r="S94" s="9">
        <f>'[17]hmay2603'!$A28</f>
        <v>14</v>
      </c>
      <c r="T94" s="9">
        <f>'[18]hjun0903'!$A28</f>
        <v>13</v>
      </c>
      <c r="U94" s="9">
        <f>'[19]hjun2303'!$A28</f>
        <v>14</v>
      </c>
      <c r="V94" s="9">
        <f>'[20]hjul0703'!$A28</f>
        <v>15</v>
      </c>
      <c r="W94" s="9">
        <f>'[21]hjul1703'!$A28</f>
        <v>9</v>
      </c>
      <c r="X94" s="9">
        <f>'[22]haug0403'!$A28</f>
        <v>18</v>
      </c>
      <c r="Y94" s="9">
        <f>'[23]haug1803'!$A28</f>
        <v>14</v>
      </c>
      <c r="Z94" s="9">
        <f>'[24]hsep0103'!$A28</f>
        <v>14</v>
      </c>
      <c r="AA94" s="9">
        <f>'[25]hsep1603'!$A28</f>
        <v>15</v>
      </c>
      <c r="AB94" s="9">
        <f>'[26]hsep2903'!$A28</f>
        <v>13</v>
      </c>
      <c r="AC94" s="9">
        <f t="shared" si="39"/>
        <v>364</v>
      </c>
    </row>
    <row r="95" spans="2:29" ht="12">
      <c r="B95" s="5" t="s">
        <v>18</v>
      </c>
      <c r="C95" s="9">
        <f>'[1]hoct1402'!$A29</f>
        <v>15</v>
      </c>
      <c r="D95" s="9">
        <f>'[2]hoct2802'!$A29</f>
        <v>13</v>
      </c>
      <c r="E95" s="9">
        <f>'[3]hnov1102'!$A29</f>
        <v>14</v>
      </c>
      <c r="F95" s="9">
        <f>'[4]hnov2502'!$A29</f>
        <v>14</v>
      </c>
      <c r="G95" s="9">
        <f>'[5]hdec0902'!$A29</f>
        <v>14</v>
      </c>
      <c r="H95" s="9">
        <f>'[6]hdec2302'!$A29</f>
        <v>14</v>
      </c>
      <c r="I95" s="9">
        <f>'[7]hjan0603'!$A29</f>
        <v>14</v>
      </c>
      <c r="J95" s="9">
        <f>'[8]hjan2003'!$A29</f>
        <v>14</v>
      </c>
      <c r="K95" s="9">
        <f>'[9]hfeb0303'!$A29</f>
        <v>14</v>
      </c>
      <c r="L95" s="9">
        <f>'[10]hfeb1703'!$A29</f>
        <v>14</v>
      </c>
      <c r="M95" s="9">
        <f>'[11]hfeb2703'!$A29</f>
        <v>10</v>
      </c>
      <c r="N95" s="9">
        <f>'[12]hmar1703'!$A29</f>
        <v>18</v>
      </c>
      <c r="O95" s="9">
        <f>'[13]hmar3103'!$A29</f>
        <v>14</v>
      </c>
      <c r="P95" s="9">
        <f>'[14]hapr1403'!$A29</f>
        <v>14</v>
      </c>
      <c r="Q95" s="9">
        <f>'[15]hapr2803'!$A29</f>
        <v>14</v>
      </c>
      <c r="R95" s="9">
        <f>'[16]hmay1203'!$A29</f>
        <v>14</v>
      </c>
      <c r="S95" s="9">
        <f>'[17]hmay2603'!$A29</f>
        <v>15</v>
      </c>
      <c r="T95" s="9">
        <f>'[18]hjun0903'!$A29</f>
        <v>13</v>
      </c>
      <c r="U95" s="9">
        <f>'[19]hjun2303'!$A29</f>
        <v>14</v>
      </c>
      <c r="V95" s="9">
        <f>'[20]hjul0703'!$A29</f>
        <v>15</v>
      </c>
      <c r="W95" s="9">
        <f>'[21]hjul1703'!$A29</f>
        <v>13</v>
      </c>
      <c r="X95" s="9">
        <f>'[22]haug0403'!$A29</f>
        <v>14</v>
      </c>
      <c r="Y95" s="9">
        <f>'[23]haug1803'!$A29</f>
        <v>14</v>
      </c>
      <c r="Z95" s="9">
        <f>'[24]hsep0103'!$A29</f>
        <v>14</v>
      </c>
      <c r="AA95" s="9">
        <f>'[25]hsep1603'!$A29</f>
        <v>15</v>
      </c>
      <c r="AB95" s="9">
        <f>'[26]hsep2903'!$A29</f>
        <v>13</v>
      </c>
      <c r="AC95" s="9">
        <f t="shared" si="39"/>
        <v>364</v>
      </c>
    </row>
    <row r="96" spans="2:29" ht="12">
      <c r="B96" s="5" t="s">
        <v>19</v>
      </c>
      <c r="C96" s="9">
        <f>'[1]hoct1402'!$A30</f>
        <v>15</v>
      </c>
      <c r="D96" s="9">
        <f>'[2]hoct2802'!$A30</f>
        <v>13</v>
      </c>
      <c r="E96" s="9">
        <f>'[3]hnov1102'!$A30</f>
        <v>14</v>
      </c>
      <c r="F96" s="9">
        <f>'[4]hnov2502'!$A30</f>
        <v>14</v>
      </c>
      <c r="G96" s="9">
        <f>'[5]hdec0902'!$A30</f>
        <v>14</v>
      </c>
      <c r="H96" s="9">
        <f>'[6]hdec2302'!$A30</f>
        <v>14</v>
      </c>
      <c r="I96" s="9">
        <f>'[7]hjan0603'!$A30</f>
        <v>14</v>
      </c>
      <c r="J96" s="9">
        <f>'[8]hjan2003'!$A30</f>
        <v>14</v>
      </c>
      <c r="K96" s="9">
        <f>'[9]hfeb0303'!$A30</f>
        <v>14</v>
      </c>
      <c r="L96" s="9">
        <f>'[10]hfeb1703'!$A30</f>
        <v>14</v>
      </c>
      <c r="M96" s="9">
        <f>'[11]hfeb2703'!$A30</f>
        <v>10</v>
      </c>
      <c r="N96" s="9">
        <f>'[12]hmar1703'!$A30</f>
        <v>18</v>
      </c>
      <c r="O96" s="9">
        <f>'[13]hmar3103'!$A30</f>
        <v>14</v>
      </c>
      <c r="P96" s="9">
        <f>'[14]hapr1403'!$A30</f>
        <v>14</v>
      </c>
      <c r="Q96" s="9">
        <f>'[15]hapr2803'!$A30</f>
        <v>14</v>
      </c>
      <c r="R96" s="9">
        <f>'[16]hmay1203'!$A30</f>
        <v>14</v>
      </c>
      <c r="S96" s="9">
        <f>'[17]hmay2603'!$A30</f>
        <v>15</v>
      </c>
      <c r="T96" s="9">
        <f>'[18]hjun0903'!$A30</f>
        <v>13</v>
      </c>
      <c r="U96" s="9">
        <f>'[19]hjun2303'!$A30</f>
        <v>14</v>
      </c>
      <c r="V96" s="9">
        <f>'[20]hjul0703'!$A30</f>
        <v>15</v>
      </c>
      <c r="W96" s="9">
        <f>'[21]hjul1703'!$A30</f>
        <v>13</v>
      </c>
      <c r="X96" s="9">
        <f>'[22]haug0403'!$A30</f>
        <v>14</v>
      </c>
      <c r="Y96" s="9">
        <f>'[23]haug1803'!$A30</f>
        <v>14</v>
      </c>
      <c r="Z96" s="9">
        <f>'[24]hsep0103'!$A30</f>
        <v>14</v>
      </c>
      <c r="AA96" s="9">
        <f>'[25]hsep1603'!$A30</f>
        <v>15</v>
      </c>
      <c r="AB96" s="9">
        <f>'[26]hsep2903'!$A30</f>
        <v>13</v>
      </c>
      <c r="AC96" s="9">
        <f t="shared" si="39"/>
        <v>364</v>
      </c>
    </row>
    <row r="98" spans="2:29" s="2" customFormat="1" ht="12">
      <c r="B98" s="4" t="s">
        <v>1</v>
      </c>
      <c r="C98" s="3">
        <f>C11</f>
        <v>37543</v>
      </c>
      <c r="D98" s="3">
        <f aca="true" t="shared" si="40" ref="D98:AB98">D11</f>
        <v>37557</v>
      </c>
      <c r="E98" s="3">
        <f t="shared" si="40"/>
        <v>37571</v>
      </c>
      <c r="F98" s="3">
        <f t="shared" si="40"/>
        <v>37585</v>
      </c>
      <c r="G98" s="3">
        <f t="shared" si="40"/>
        <v>37599</v>
      </c>
      <c r="H98" s="3">
        <f t="shared" si="40"/>
        <v>37613</v>
      </c>
      <c r="I98" s="3">
        <f t="shared" si="40"/>
        <v>37627</v>
      </c>
      <c r="J98" s="3">
        <f t="shared" si="40"/>
        <v>37641</v>
      </c>
      <c r="K98" s="3">
        <f t="shared" si="40"/>
        <v>37655</v>
      </c>
      <c r="L98" s="3">
        <f t="shared" si="40"/>
        <v>37669</v>
      </c>
      <c r="M98" s="3">
        <f t="shared" si="40"/>
        <v>37679</v>
      </c>
      <c r="N98" s="3">
        <f t="shared" si="40"/>
        <v>37697</v>
      </c>
      <c r="O98" s="3">
        <f t="shared" si="40"/>
        <v>37711</v>
      </c>
      <c r="P98" s="3">
        <f t="shared" si="40"/>
        <v>37725</v>
      </c>
      <c r="Q98" s="3">
        <f t="shared" si="40"/>
        <v>37739</v>
      </c>
      <c r="R98" s="3">
        <f t="shared" si="40"/>
        <v>37753</v>
      </c>
      <c r="S98" s="3">
        <f t="shared" si="40"/>
        <v>37767</v>
      </c>
      <c r="T98" s="3">
        <f t="shared" si="40"/>
        <v>37781</v>
      </c>
      <c r="U98" s="3">
        <f t="shared" si="40"/>
        <v>37795</v>
      </c>
      <c r="V98" s="3">
        <f t="shared" si="40"/>
        <v>37809</v>
      </c>
      <c r="W98" s="3">
        <f t="shared" si="40"/>
        <v>37819</v>
      </c>
      <c r="X98" s="3">
        <f t="shared" si="40"/>
        <v>37837</v>
      </c>
      <c r="Y98" s="3">
        <f t="shared" si="40"/>
        <v>37851</v>
      </c>
      <c r="Z98" s="3">
        <f t="shared" si="40"/>
        <v>37865</v>
      </c>
      <c r="AA98" s="3">
        <f t="shared" si="40"/>
        <v>37880</v>
      </c>
      <c r="AB98" s="3">
        <f t="shared" si="40"/>
        <v>37893</v>
      </c>
      <c r="AC98" s="11"/>
    </row>
    <row r="99" spans="2:29" ht="12">
      <c r="B99" s="5" t="s">
        <v>31</v>
      </c>
      <c r="C99" s="9">
        <f aca="true" t="shared" si="41" ref="C99:AC99">AVERAGE(C79:C84)</f>
        <v>13.666666666666666</v>
      </c>
      <c r="D99" s="9">
        <f t="shared" si="41"/>
        <v>15.333333333333334</v>
      </c>
      <c r="E99" s="9">
        <f t="shared" si="41"/>
        <v>13</v>
      </c>
      <c r="F99" s="9">
        <f t="shared" si="41"/>
        <v>14</v>
      </c>
      <c r="G99" s="9">
        <f t="shared" si="41"/>
        <v>14</v>
      </c>
      <c r="H99" s="9">
        <f t="shared" si="41"/>
        <v>14.833333333333334</v>
      </c>
      <c r="I99" s="9">
        <f t="shared" si="41"/>
        <v>14.666666666666666</v>
      </c>
      <c r="J99" s="9">
        <f t="shared" si="41"/>
        <v>12.5</v>
      </c>
      <c r="K99" s="9">
        <f t="shared" si="41"/>
        <v>14</v>
      </c>
      <c r="L99" s="9">
        <f t="shared" si="41"/>
        <v>14</v>
      </c>
      <c r="M99" s="9">
        <f t="shared" si="41"/>
        <v>13.333333333333334</v>
      </c>
      <c r="N99" s="9">
        <f t="shared" si="41"/>
        <v>14.666666666666666</v>
      </c>
      <c r="O99" s="9">
        <f t="shared" si="41"/>
        <v>14</v>
      </c>
      <c r="P99" s="9">
        <f t="shared" si="41"/>
        <v>13.666666666666666</v>
      </c>
      <c r="Q99" s="9">
        <f t="shared" si="41"/>
        <v>14.666666666666666</v>
      </c>
      <c r="R99" s="9">
        <f t="shared" si="41"/>
        <v>14.833333333333334</v>
      </c>
      <c r="S99" s="9">
        <f t="shared" si="41"/>
        <v>12.5</v>
      </c>
      <c r="T99" s="9">
        <f t="shared" si="41"/>
        <v>14.833333333333334</v>
      </c>
      <c r="U99" s="9">
        <f t="shared" si="41"/>
        <v>13.5</v>
      </c>
      <c r="V99" s="9">
        <f t="shared" si="41"/>
        <v>14</v>
      </c>
      <c r="W99" s="9">
        <f t="shared" si="41"/>
        <v>14.333333333333334</v>
      </c>
      <c r="X99" s="9">
        <f t="shared" si="41"/>
        <v>13.666666666666666</v>
      </c>
      <c r="Y99" s="9">
        <f t="shared" si="41"/>
        <v>14</v>
      </c>
      <c r="Z99" s="9">
        <f t="shared" si="41"/>
        <v>14</v>
      </c>
      <c r="AA99" s="9">
        <f t="shared" si="41"/>
        <v>15.666666666666666</v>
      </c>
      <c r="AB99" s="9">
        <f t="shared" si="41"/>
        <v>12.333333333333334</v>
      </c>
      <c r="AC99" s="9">
        <f t="shared" si="41"/>
        <v>364</v>
      </c>
    </row>
    <row r="100" spans="2:29" ht="12">
      <c r="B100" s="5" t="s">
        <v>32</v>
      </c>
      <c r="C100" s="9">
        <f aca="true" t="shared" si="42" ref="C100:AC100">AVERAGE(C85:C90)</f>
        <v>15.333333333333334</v>
      </c>
      <c r="D100" s="9">
        <f t="shared" si="42"/>
        <v>13.166666666666666</v>
      </c>
      <c r="E100" s="9">
        <f t="shared" si="42"/>
        <v>13.5</v>
      </c>
      <c r="F100" s="9">
        <f t="shared" si="42"/>
        <v>14</v>
      </c>
      <c r="G100" s="9">
        <f t="shared" si="42"/>
        <v>14</v>
      </c>
      <c r="H100" s="9">
        <f t="shared" si="42"/>
        <v>14.833333333333334</v>
      </c>
      <c r="I100" s="9">
        <f t="shared" si="42"/>
        <v>14</v>
      </c>
      <c r="J100" s="9">
        <f t="shared" si="42"/>
        <v>13.166666666666666</v>
      </c>
      <c r="K100" s="9">
        <f t="shared" si="42"/>
        <v>13.833333333333334</v>
      </c>
      <c r="L100" s="9">
        <f t="shared" si="42"/>
        <v>14.166666666666666</v>
      </c>
      <c r="M100" s="9">
        <f t="shared" si="42"/>
        <v>11.333333333333334</v>
      </c>
      <c r="N100" s="9">
        <f t="shared" si="42"/>
        <v>16.666666666666668</v>
      </c>
      <c r="O100" s="9">
        <f t="shared" si="42"/>
        <v>14</v>
      </c>
      <c r="P100" s="9">
        <f t="shared" si="42"/>
        <v>13.833333333333334</v>
      </c>
      <c r="Q100" s="9">
        <f t="shared" si="42"/>
        <v>14</v>
      </c>
      <c r="R100" s="9">
        <f t="shared" si="42"/>
        <v>15.166666666666666</v>
      </c>
      <c r="S100" s="9">
        <f t="shared" si="42"/>
        <v>13.833333333333334</v>
      </c>
      <c r="T100" s="9">
        <f t="shared" si="42"/>
        <v>13.333333333333334</v>
      </c>
      <c r="U100" s="9">
        <f t="shared" si="42"/>
        <v>13.833333333333334</v>
      </c>
      <c r="V100" s="9">
        <f t="shared" si="42"/>
        <v>14.666666666666666</v>
      </c>
      <c r="W100" s="9">
        <f t="shared" si="42"/>
        <v>12.333333333333334</v>
      </c>
      <c r="X100" s="9">
        <f t="shared" si="42"/>
        <v>15</v>
      </c>
      <c r="Y100" s="9">
        <f t="shared" si="42"/>
        <v>14</v>
      </c>
      <c r="Z100" s="9">
        <f t="shared" si="42"/>
        <v>14</v>
      </c>
      <c r="AA100" s="9">
        <f t="shared" si="42"/>
        <v>14.833333333333334</v>
      </c>
      <c r="AB100" s="9">
        <f t="shared" si="42"/>
        <v>13.166666666666666</v>
      </c>
      <c r="AC100" s="9">
        <f t="shared" si="42"/>
        <v>364</v>
      </c>
    </row>
    <row r="101" spans="2:29" ht="12">
      <c r="B101" s="5" t="s">
        <v>33</v>
      </c>
      <c r="C101" s="9">
        <f aca="true" t="shared" si="43" ref="C101:W101">AVERAGE(C91:C96)</f>
        <v>15.666666666666666</v>
      </c>
      <c r="D101" s="9">
        <f t="shared" si="43"/>
        <v>12.166666666666666</v>
      </c>
      <c r="E101" s="9">
        <f t="shared" si="43"/>
        <v>14.333333333333334</v>
      </c>
      <c r="F101" s="9">
        <f t="shared" si="43"/>
        <v>14</v>
      </c>
      <c r="G101" s="9">
        <f t="shared" si="43"/>
        <v>14</v>
      </c>
      <c r="H101" s="9">
        <f t="shared" si="43"/>
        <v>15.166666666666666</v>
      </c>
      <c r="I101" s="9">
        <f t="shared" si="43"/>
        <v>13.666666666666666</v>
      </c>
      <c r="J101" s="9">
        <f t="shared" si="43"/>
        <v>13.166666666666666</v>
      </c>
      <c r="K101" s="9">
        <f t="shared" si="43"/>
        <v>14</v>
      </c>
      <c r="L101" s="9">
        <f t="shared" si="43"/>
        <v>14</v>
      </c>
      <c r="M101" s="9">
        <f t="shared" si="43"/>
        <v>11.666666666666666</v>
      </c>
      <c r="N101" s="9">
        <f t="shared" si="43"/>
        <v>16.333333333333332</v>
      </c>
      <c r="O101" s="9">
        <f t="shared" si="43"/>
        <v>14</v>
      </c>
      <c r="P101" s="9">
        <f t="shared" si="43"/>
        <v>13.833333333333334</v>
      </c>
      <c r="Q101" s="9">
        <f t="shared" si="43"/>
        <v>14</v>
      </c>
      <c r="R101" s="9">
        <f t="shared" si="43"/>
        <v>15.166666666666666</v>
      </c>
      <c r="S101" s="9">
        <f t="shared" si="43"/>
        <v>13.833333333333334</v>
      </c>
      <c r="T101" s="9">
        <f t="shared" si="43"/>
        <v>13.166666666666666</v>
      </c>
      <c r="U101" s="9">
        <f t="shared" si="43"/>
        <v>14</v>
      </c>
      <c r="V101" s="9">
        <f t="shared" si="43"/>
        <v>15.333333333333334</v>
      </c>
      <c r="W101" s="9">
        <f t="shared" si="43"/>
        <v>11.5</v>
      </c>
      <c r="X101" s="9">
        <f>AVERAGE(X91:X95)</f>
        <v>15.4</v>
      </c>
      <c r="Y101" s="9">
        <f>AVERAGE(Y91:Y96)</f>
        <v>14</v>
      </c>
      <c r="Z101" s="9">
        <f>AVERAGE(Z91:Z96)</f>
        <v>14</v>
      </c>
      <c r="AA101" s="9">
        <f>AVERAGE(AA91:AA96)</f>
        <v>14.833333333333334</v>
      </c>
      <c r="AB101" s="9">
        <f>AVERAGE(AB91:AB96)</f>
        <v>13.166666666666666</v>
      </c>
      <c r="AC101" s="9">
        <f>AVERAGE(AC91:AC96)</f>
        <v>364.1666666666667</v>
      </c>
    </row>
    <row r="102" spans="2:29" ht="12">
      <c r="B102" s="5" t="s">
        <v>34</v>
      </c>
      <c r="C102" s="9">
        <f aca="true" t="shared" si="44" ref="C102:W102">AVERAGE(C79:C96)</f>
        <v>14.88888888888889</v>
      </c>
      <c r="D102" s="9">
        <f t="shared" si="44"/>
        <v>13.555555555555555</v>
      </c>
      <c r="E102" s="9">
        <f t="shared" si="44"/>
        <v>13.61111111111111</v>
      </c>
      <c r="F102" s="9">
        <f t="shared" si="44"/>
        <v>14</v>
      </c>
      <c r="G102" s="9">
        <f t="shared" si="44"/>
        <v>14</v>
      </c>
      <c r="H102" s="9">
        <f t="shared" si="44"/>
        <v>14.944444444444445</v>
      </c>
      <c r="I102" s="9">
        <f t="shared" si="44"/>
        <v>14.11111111111111</v>
      </c>
      <c r="J102" s="9">
        <f t="shared" si="44"/>
        <v>12.944444444444445</v>
      </c>
      <c r="K102" s="9">
        <f t="shared" si="44"/>
        <v>13.944444444444445</v>
      </c>
      <c r="L102" s="9">
        <f t="shared" si="44"/>
        <v>14.055555555555555</v>
      </c>
      <c r="M102" s="9">
        <f t="shared" si="44"/>
        <v>12.11111111111111</v>
      </c>
      <c r="N102" s="9">
        <f t="shared" si="44"/>
        <v>15.88888888888889</v>
      </c>
      <c r="O102" s="9">
        <f t="shared" si="44"/>
        <v>14</v>
      </c>
      <c r="P102" s="9">
        <f t="shared" si="44"/>
        <v>13.777777777777779</v>
      </c>
      <c r="Q102" s="9">
        <f t="shared" si="44"/>
        <v>14.222222222222221</v>
      </c>
      <c r="R102" s="9">
        <f t="shared" si="44"/>
        <v>15.055555555555555</v>
      </c>
      <c r="S102" s="9">
        <f t="shared" si="44"/>
        <v>13.38888888888889</v>
      </c>
      <c r="T102" s="9">
        <f t="shared" si="44"/>
        <v>13.777777777777779</v>
      </c>
      <c r="U102" s="9">
        <f t="shared" si="44"/>
        <v>13.777777777777779</v>
      </c>
      <c r="V102" s="9">
        <f t="shared" si="44"/>
        <v>14.666666666666666</v>
      </c>
      <c r="W102" s="9">
        <f t="shared" si="44"/>
        <v>12.722222222222221</v>
      </c>
      <c r="X102" s="9">
        <f>AVERAGE(X99:X101)</f>
        <v>14.688888888888888</v>
      </c>
      <c r="Y102" s="9">
        <f>AVERAGE(Y79:Y96)</f>
        <v>14</v>
      </c>
      <c r="Z102" s="9">
        <f>AVERAGE(Z79:Z96)</f>
        <v>14</v>
      </c>
      <c r="AA102" s="9">
        <f>AVERAGE(AA79:AA96)</f>
        <v>15.11111111111111</v>
      </c>
      <c r="AB102" s="9">
        <f>AVERAGE(AB79:AB96)</f>
        <v>12.88888888888889</v>
      </c>
      <c r="AC102" s="9">
        <f>AVERAGE(AC79:AC96)</f>
        <v>364.05555555555554</v>
      </c>
    </row>
    <row r="104" spans="2:29" ht="12">
      <c r="B104" s="5" t="s">
        <v>25</v>
      </c>
      <c r="C104">
        <f aca="true" t="shared" si="45" ref="C104:AC104">COUNT(C79:C84)</f>
        <v>6</v>
      </c>
      <c r="D104">
        <f t="shared" si="45"/>
        <v>6</v>
      </c>
      <c r="E104">
        <f t="shared" si="45"/>
        <v>6</v>
      </c>
      <c r="F104">
        <f t="shared" si="45"/>
        <v>6</v>
      </c>
      <c r="G104">
        <f t="shared" si="45"/>
        <v>6</v>
      </c>
      <c r="H104">
        <f t="shared" si="45"/>
        <v>6</v>
      </c>
      <c r="I104">
        <f t="shared" si="45"/>
        <v>6</v>
      </c>
      <c r="J104">
        <f t="shared" si="45"/>
        <v>6</v>
      </c>
      <c r="K104">
        <f t="shared" si="45"/>
        <v>6</v>
      </c>
      <c r="L104">
        <f t="shared" si="45"/>
        <v>6</v>
      </c>
      <c r="M104">
        <f t="shared" si="45"/>
        <v>6</v>
      </c>
      <c r="N104">
        <f t="shared" si="45"/>
        <v>6</v>
      </c>
      <c r="O104">
        <f t="shared" si="45"/>
        <v>6</v>
      </c>
      <c r="P104">
        <f t="shared" si="45"/>
        <v>6</v>
      </c>
      <c r="Q104">
        <f t="shared" si="45"/>
        <v>6</v>
      </c>
      <c r="R104">
        <f t="shared" si="45"/>
        <v>6</v>
      </c>
      <c r="S104">
        <f t="shared" si="45"/>
        <v>6</v>
      </c>
      <c r="T104">
        <f t="shared" si="45"/>
        <v>6</v>
      </c>
      <c r="U104">
        <f t="shared" si="45"/>
        <v>6</v>
      </c>
      <c r="V104">
        <f t="shared" si="45"/>
        <v>6</v>
      </c>
      <c r="W104">
        <f t="shared" si="45"/>
        <v>6</v>
      </c>
      <c r="X104">
        <f t="shared" si="45"/>
        <v>6</v>
      </c>
      <c r="Y104">
        <f t="shared" si="45"/>
        <v>6</v>
      </c>
      <c r="Z104">
        <f t="shared" si="45"/>
        <v>6</v>
      </c>
      <c r="AA104">
        <f t="shared" si="45"/>
        <v>6</v>
      </c>
      <c r="AB104">
        <f t="shared" si="45"/>
        <v>6</v>
      </c>
      <c r="AC104">
        <f t="shared" si="45"/>
        <v>6</v>
      </c>
    </row>
    <row r="105" spans="2:29" ht="12">
      <c r="B105" s="5" t="s">
        <v>26</v>
      </c>
      <c r="C105">
        <f aca="true" t="shared" si="46" ref="C105:AC105">COUNT(C85:C90)</f>
        <v>6</v>
      </c>
      <c r="D105">
        <f t="shared" si="46"/>
        <v>6</v>
      </c>
      <c r="E105">
        <f t="shared" si="46"/>
        <v>6</v>
      </c>
      <c r="F105">
        <f t="shared" si="46"/>
        <v>6</v>
      </c>
      <c r="G105">
        <f t="shared" si="46"/>
        <v>6</v>
      </c>
      <c r="H105">
        <f t="shared" si="46"/>
        <v>6</v>
      </c>
      <c r="I105">
        <f t="shared" si="46"/>
        <v>6</v>
      </c>
      <c r="J105">
        <f t="shared" si="46"/>
        <v>6</v>
      </c>
      <c r="K105">
        <f t="shared" si="46"/>
        <v>6</v>
      </c>
      <c r="L105">
        <f t="shared" si="46"/>
        <v>6</v>
      </c>
      <c r="M105">
        <f t="shared" si="46"/>
        <v>6</v>
      </c>
      <c r="N105">
        <f t="shared" si="46"/>
        <v>6</v>
      </c>
      <c r="O105">
        <f t="shared" si="46"/>
        <v>6</v>
      </c>
      <c r="P105">
        <f t="shared" si="46"/>
        <v>6</v>
      </c>
      <c r="Q105">
        <f t="shared" si="46"/>
        <v>6</v>
      </c>
      <c r="R105">
        <f t="shared" si="46"/>
        <v>6</v>
      </c>
      <c r="S105">
        <f t="shared" si="46"/>
        <v>6</v>
      </c>
      <c r="T105">
        <f t="shared" si="46"/>
        <v>6</v>
      </c>
      <c r="U105">
        <f t="shared" si="46"/>
        <v>6</v>
      </c>
      <c r="V105">
        <f t="shared" si="46"/>
        <v>6</v>
      </c>
      <c r="W105">
        <f t="shared" si="46"/>
        <v>6</v>
      </c>
      <c r="X105">
        <f t="shared" si="46"/>
        <v>6</v>
      </c>
      <c r="Y105">
        <f t="shared" si="46"/>
        <v>6</v>
      </c>
      <c r="Z105">
        <f t="shared" si="46"/>
        <v>6</v>
      </c>
      <c r="AA105">
        <f t="shared" si="46"/>
        <v>6</v>
      </c>
      <c r="AB105">
        <f t="shared" si="46"/>
        <v>6</v>
      </c>
      <c r="AC105">
        <f t="shared" si="46"/>
        <v>6</v>
      </c>
    </row>
    <row r="106" spans="2:29" ht="12">
      <c r="B106" s="5" t="s">
        <v>27</v>
      </c>
      <c r="C106">
        <f aca="true" t="shared" si="47" ref="C106:AC106">COUNT(C91:C96)</f>
        <v>6</v>
      </c>
      <c r="D106">
        <f t="shared" si="47"/>
        <v>6</v>
      </c>
      <c r="E106">
        <f t="shared" si="47"/>
        <v>6</v>
      </c>
      <c r="F106">
        <f t="shared" si="47"/>
        <v>6</v>
      </c>
      <c r="G106">
        <f t="shared" si="47"/>
        <v>6</v>
      </c>
      <c r="H106">
        <f t="shared" si="47"/>
        <v>6</v>
      </c>
      <c r="I106">
        <f t="shared" si="47"/>
        <v>6</v>
      </c>
      <c r="J106">
        <f t="shared" si="47"/>
        <v>6</v>
      </c>
      <c r="K106">
        <f t="shared" si="47"/>
        <v>6</v>
      </c>
      <c r="L106">
        <f t="shared" si="47"/>
        <v>6</v>
      </c>
      <c r="M106">
        <f t="shared" si="47"/>
        <v>6</v>
      </c>
      <c r="N106">
        <f t="shared" si="47"/>
        <v>6</v>
      </c>
      <c r="O106">
        <f t="shared" si="47"/>
        <v>6</v>
      </c>
      <c r="P106">
        <f t="shared" si="47"/>
        <v>6</v>
      </c>
      <c r="Q106">
        <f t="shared" si="47"/>
        <v>6</v>
      </c>
      <c r="R106">
        <f t="shared" si="47"/>
        <v>6</v>
      </c>
      <c r="S106">
        <f t="shared" si="47"/>
        <v>6</v>
      </c>
      <c r="T106">
        <f t="shared" si="47"/>
        <v>6</v>
      </c>
      <c r="U106">
        <f t="shared" si="47"/>
        <v>6</v>
      </c>
      <c r="V106">
        <f t="shared" si="47"/>
        <v>6</v>
      </c>
      <c r="W106">
        <f t="shared" si="47"/>
        <v>6</v>
      </c>
      <c r="X106">
        <f t="shared" si="47"/>
        <v>6</v>
      </c>
      <c r="Y106">
        <f t="shared" si="47"/>
        <v>6</v>
      </c>
      <c r="Z106">
        <f t="shared" si="47"/>
        <v>6</v>
      </c>
      <c r="AA106">
        <f t="shared" si="47"/>
        <v>6</v>
      </c>
      <c r="AB106">
        <f t="shared" si="47"/>
        <v>6</v>
      </c>
      <c r="AC106">
        <f t="shared" si="47"/>
        <v>6</v>
      </c>
    </row>
    <row r="107" spans="2:29" ht="12">
      <c r="B107" s="5" t="s">
        <v>28</v>
      </c>
      <c r="C107">
        <f aca="true" t="shared" si="48" ref="C107:AC107">COUNT(C79:C96)</f>
        <v>18</v>
      </c>
      <c r="D107">
        <f t="shared" si="48"/>
        <v>18</v>
      </c>
      <c r="E107">
        <f t="shared" si="48"/>
        <v>18</v>
      </c>
      <c r="F107">
        <f t="shared" si="48"/>
        <v>18</v>
      </c>
      <c r="G107">
        <f t="shared" si="48"/>
        <v>18</v>
      </c>
      <c r="H107">
        <f t="shared" si="48"/>
        <v>18</v>
      </c>
      <c r="I107">
        <f t="shared" si="48"/>
        <v>18</v>
      </c>
      <c r="J107">
        <f t="shared" si="48"/>
        <v>18</v>
      </c>
      <c r="K107">
        <f t="shared" si="48"/>
        <v>18</v>
      </c>
      <c r="L107">
        <f t="shared" si="48"/>
        <v>18</v>
      </c>
      <c r="M107">
        <f t="shared" si="48"/>
        <v>18</v>
      </c>
      <c r="N107">
        <f t="shared" si="48"/>
        <v>18</v>
      </c>
      <c r="O107">
        <f t="shared" si="48"/>
        <v>18</v>
      </c>
      <c r="P107">
        <f t="shared" si="48"/>
        <v>18</v>
      </c>
      <c r="Q107">
        <f t="shared" si="48"/>
        <v>18</v>
      </c>
      <c r="R107">
        <f t="shared" si="48"/>
        <v>18</v>
      </c>
      <c r="S107">
        <f t="shared" si="48"/>
        <v>18</v>
      </c>
      <c r="T107">
        <f t="shared" si="48"/>
        <v>18</v>
      </c>
      <c r="U107">
        <f t="shared" si="48"/>
        <v>18</v>
      </c>
      <c r="V107">
        <f t="shared" si="48"/>
        <v>18</v>
      </c>
      <c r="W107">
        <f t="shared" si="48"/>
        <v>18</v>
      </c>
      <c r="X107">
        <f t="shared" si="48"/>
        <v>18</v>
      </c>
      <c r="Y107">
        <f t="shared" si="48"/>
        <v>18</v>
      </c>
      <c r="Z107">
        <f t="shared" si="48"/>
        <v>18</v>
      </c>
      <c r="AA107">
        <f t="shared" si="48"/>
        <v>18</v>
      </c>
      <c r="AB107">
        <f t="shared" si="48"/>
        <v>18</v>
      </c>
      <c r="AC107">
        <f t="shared" si="48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T33">
      <selection activeCell="AH69" sqref="AH69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140625" style="0" bestFit="1" customWidth="1"/>
  </cols>
  <sheetData>
    <row r="1" ht="12">
      <c r="A1" t="s">
        <v>48</v>
      </c>
    </row>
    <row r="3" ht="12">
      <c r="A3" t="s">
        <v>78</v>
      </c>
    </row>
    <row r="4" ht="12">
      <c r="A4" t="s">
        <v>45</v>
      </c>
    </row>
    <row r="6" ht="12">
      <c r="C6" s="1" t="s">
        <v>50</v>
      </c>
    </row>
    <row r="7" spans="1:28" ht="12">
      <c r="A7" s="1"/>
      <c r="B7" s="5" t="s">
        <v>61</v>
      </c>
      <c r="C7" s="19">
        <v>131</v>
      </c>
      <c r="D7" s="19">
        <v>132</v>
      </c>
      <c r="E7" s="19">
        <v>133</v>
      </c>
      <c r="F7" s="19">
        <v>134</v>
      </c>
      <c r="G7" s="19">
        <v>135</v>
      </c>
      <c r="H7" s="19">
        <v>136</v>
      </c>
      <c r="I7" s="19">
        <v>137</v>
      </c>
      <c r="J7" s="19">
        <v>138</v>
      </c>
      <c r="K7" s="19">
        <v>139</v>
      </c>
      <c r="L7" s="19">
        <v>140</v>
      </c>
      <c r="M7" s="19">
        <v>141</v>
      </c>
      <c r="N7" s="19">
        <v>142</v>
      </c>
      <c r="O7" s="19">
        <v>143</v>
      </c>
      <c r="P7" s="19">
        <v>144</v>
      </c>
      <c r="Q7" s="19">
        <v>145</v>
      </c>
      <c r="R7" s="19">
        <v>146</v>
      </c>
      <c r="S7" s="19">
        <v>147</v>
      </c>
      <c r="T7" s="19">
        <v>148</v>
      </c>
      <c r="U7" s="19">
        <v>149</v>
      </c>
      <c r="V7" s="19">
        <v>150</v>
      </c>
      <c r="W7" s="19">
        <v>151</v>
      </c>
      <c r="X7" s="19">
        <v>152</v>
      </c>
      <c r="Y7" s="19">
        <v>153</v>
      </c>
      <c r="Z7" s="19">
        <v>154</v>
      </c>
      <c r="AA7" s="19">
        <v>155</v>
      </c>
      <c r="AB7" s="19">
        <v>156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69</v>
      </c>
    </row>
    <row r="10" spans="3:28" ht="12"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6" t="s">
        <v>37</v>
      </c>
      <c r="N10" s="6" t="s">
        <v>37</v>
      </c>
      <c r="O10" s="6" t="s">
        <v>37</v>
      </c>
      <c r="P10" s="6" t="s">
        <v>37</v>
      </c>
      <c r="Q10" s="6" t="s">
        <v>37</v>
      </c>
      <c r="R10" s="6" t="s">
        <v>37</v>
      </c>
      <c r="S10" s="6" t="s">
        <v>37</v>
      </c>
      <c r="T10" s="6" t="s">
        <v>37</v>
      </c>
      <c r="U10" s="6" t="s">
        <v>37</v>
      </c>
      <c r="V10" s="6" t="s">
        <v>37</v>
      </c>
      <c r="W10" s="6" t="s">
        <v>37</v>
      </c>
      <c r="X10" s="6" t="s">
        <v>37</v>
      </c>
      <c r="Y10" s="6" t="s">
        <v>37</v>
      </c>
      <c r="Z10" s="6" t="s">
        <v>37</v>
      </c>
      <c r="AA10" s="6" t="s">
        <v>37</v>
      </c>
      <c r="AB10" s="6" t="s">
        <v>37</v>
      </c>
    </row>
    <row r="11" spans="2:29" s="2" customFormat="1" ht="12">
      <c r="B11" s="4" t="s">
        <v>1</v>
      </c>
      <c r="C11" s="3">
        <f>LEAFDATA0203!C11</f>
        <v>37543</v>
      </c>
      <c r="D11" s="3">
        <f>LEAFDATA0203!D11</f>
        <v>37557</v>
      </c>
      <c r="E11" s="3">
        <f>LEAFDATA0203!E11</f>
        <v>37571</v>
      </c>
      <c r="F11" s="3">
        <f>LEAFDATA0203!F11</f>
        <v>37585</v>
      </c>
      <c r="G11" s="3">
        <f>LEAFDATA0203!G11</f>
        <v>37599</v>
      </c>
      <c r="H11" s="3">
        <f>LEAFDATA0203!H11</f>
        <v>37613</v>
      </c>
      <c r="I11" s="3">
        <f>LEAFDATA0203!I11</f>
        <v>37627</v>
      </c>
      <c r="J11" s="3">
        <f>LEAFDATA0203!J11</f>
        <v>37641</v>
      </c>
      <c r="K11" s="3">
        <f>LEAFDATA0203!K11</f>
        <v>37655</v>
      </c>
      <c r="L11" s="3">
        <f>LEAFDATA0203!L11</f>
        <v>37669</v>
      </c>
      <c r="M11" s="3">
        <f>LEAFDATA0203!M11</f>
        <v>37679</v>
      </c>
      <c r="N11" s="3">
        <f>LEAFDATA0203!N11</f>
        <v>37697</v>
      </c>
      <c r="O11" s="3">
        <f>LEAFDATA0203!O11</f>
        <v>37711</v>
      </c>
      <c r="P11" s="3">
        <f>LEAFDATA0203!P11</f>
        <v>37725</v>
      </c>
      <c r="Q11" s="3">
        <f>LEAFDATA0203!Q11</f>
        <v>37739</v>
      </c>
      <c r="R11" s="3">
        <f>LEAFDATA0203!R11</f>
        <v>37753</v>
      </c>
      <c r="S11" s="3">
        <f>LEAFDATA0203!S11</f>
        <v>37767</v>
      </c>
      <c r="T11" s="3">
        <f>LEAFDATA0203!T11</f>
        <v>37781</v>
      </c>
      <c r="U11" s="3">
        <f>LEAFDATA0203!U11</f>
        <v>37795</v>
      </c>
      <c r="V11" s="3">
        <f>LEAFDATA0203!V11</f>
        <v>37809</v>
      </c>
      <c r="W11" s="3">
        <f>LEAFDATA0203!W11</f>
        <v>37819</v>
      </c>
      <c r="X11" s="3">
        <f>LEAFDATA0203!X11</f>
        <v>37837</v>
      </c>
      <c r="Y11" s="3">
        <f>LEAFDATA0203!Y11</f>
        <v>37851</v>
      </c>
      <c r="Z11" s="3">
        <f>LEAFDATA0203!Z11</f>
        <v>37865</v>
      </c>
      <c r="AA11" s="3">
        <f>LEAFDATA0203!AA11</f>
        <v>37880</v>
      </c>
      <c r="AB11" s="3">
        <f>LEAFDATA0203!AB11</f>
        <v>37893</v>
      </c>
      <c r="AC11" s="11"/>
    </row>
    <row r="12" spans="2:28" ht="12">
      <c r="B12" s="5" t="s">
        <v>2</v>
      </c>
      <c r="C12" s="7">
        <f>0.01*('[1]hoct1402'!$M13/(0.25*(9-'[1]hoct1402'!$F13)))/'[1]hoct1402'!$A13</f>
        <v>0.004137094017094018</v>
      </c>
      <c r="D12" s="7">
        <f>0.01*('[2]hoct2802'!$M13/(0.25*(9-'[2]hoct2802'!$F13)))/'[2]hoct2802'!$A13</f>
        <v>0.0045979084967320265</v>
      </c>
      <c r="E12" s="7">
        <f>0.01*('[3]hnov1102'!$M13/(0.25*(9-'[3]hnov1102'!$F13)))/'[3]hnov1102'!$A13</f>
        <v>0.012865555555555554</v>
      </c>
      <c r="F12" s="7">
        <f>0.01*('[4]hnov2502'!$M13/(0.25*(9-'[4]hnov2502'!$F13)))/'[4]hnov2502'!$A13</f>
        <v>0.004183809523809524</v>
      </c>
      <c r="G12" s="7">
        <f>0.01*('[5]hdec0902'!$M13/(0.25*(9-'[5]hdec0902'!$F13)))/'[5]hdec0902'!$A13</f>
        <v>0.004277460317460317</v>
      </c>
      <c r="H12" s="7">
        <f>0.01*('[6]hdec2302'!$M13/(0.25*(9-'[6]hdec2302'!$F13)))/'[6]hdec2302'!$A13</f>
        <v>0.0032877037037037037</v>
      </c>
      <c r="I12" s="7">
        <f>0.01*('[7]hjan0603'!$M13/(0.25*(9-'[7]hjan0603'!$F13)))/'[7]hjan0603'!$A13</f>
        <v>0.006128592592592593</v>
      </c>
      <c r="J12" s="7">
        <f>0.01*('[8]hjan2003'!$M13/(0.25*(9-'[8]hjan2003'!$F13)))/'[8]hjan2003'!$A13</f>
        <v>0.0027351851851851847</v>
      </c>
      <c r="K12" s="7">
        <f>0.01*('[9]hfeb0303'!$M13/(0.25*(9-'[9]hfeb0303'!$F13)))/'[9]hfeb0303'!$A13</f>
        <v>0.010361587301587302</v>
      </c>
      <c r="L12" s="7">
        <f>0.01*('[10]hfeb1703'!$M13/(0.25*(9-'[10]hfeb1703'!$F13)))/'[10]hfeb1703'!$A13</f>
        <v>0.001813015873015873</v>
      </c>
      <c r="M12" s="7">
        <f>0.01*('[11]hfeb2703'!$M13/(0.25*(9-'[11]hfeb2703'!$F13)))/'[11]hfeb2703'!$A13</f>
        <v>0.004735384615384616</v>
      </c>
      <c r="N12" s="7">
        <f>0.01*('[12]hmar1703'!$M13/(0.25*(9-'[12]hmar1703'!$F13)))/'[12]hmar1703'!$A13</f>
        <v>0.002546962962962963</v>
      </c>
      <c r="O12" s="7">
        <f>0.01*('[13]hmar3103'!$M13/(0.25*(9-'[13]hmar3103'!$F13)))/'[13]hmar3103'!$A13</f>
        <v>0.005373650793650793</v>
      </c>
      <c r="P12" s="7">
        <f>0.01*('[14]hapr1403'!$M13/(0.25*(9-'[14]hapr1403'!$F13)))/'[14]hapr1403'!$A13</f>
        <v>0.0016561904761904762</v>
      </c>
      <c r="Q12" s="7">
        <f>0.01*('[15]hapr2803'!$M13/(0.25*(9-'[15]hapr2803'!$F13)))/'[15]hapr2803'!$A13</f>
        <v>0.0020231746031746027</v>
      </c>
      <c r="R12" s="7">
        <f>0.01*('[16]hmay1203'!$M13/(0.25*(9-'[16]hmay1203'!$F13)))/'[16]hmay1203'!$A13</f>
        <v>0.002425185185185185</v>
      </c>
      <c r="S12" s="7">
        <f>0.01*('[17]hmay2603'!$M13/(0.25*(9-'[17]hmay2603'!$F13)))/'[17]hmay2603'!$A13</f>
        <v>0.004708888888888889</v>
      </c>
      <c r="T12" s="7">
        <f>0.01*('[18]hjun0903'!$M13/(0.25*(9-'[18]hjun0903'!$F13)))/'[18]hjun0903'!$A13</f>
        <v>0.012405833333333335</v>
      </c>
      <c r="U12" s="7">
        <f>0.01*('[19]hjun2303'!$M13/(0.25*(9-'[19]hjun2303'!$F13)))/'[19]hjun2303'!$A13</f>
        <v>0.011726837606837607</v>
      </c>
      <c r="V12" s="7">
        <f>0.01*('[20]hjul0703'!$M13/(0.25*(9-'[20]hjul0703'!$F13)))/'[20]hjul0703'!$A13</f>
        <v>0.008033162393162393</v>
      </c>
      <c r="W12" s="7">
        <f>0.01*('[21]hjul1703'!$M13/(0.25*(9-'[21]hjul1703'!$F13)))/'[21]hjul1703'!$A13</f>
        <v>0.0049069444444444455</v>
      </c>
      <c r="X12" s="7">
        <f>0.01*('[22]haug0403'!$M13/(0.25*(9-'[22]haug0403'!$F13)))/'[22]haug0403'!$A13</f>
        <v>0.0042680341880341885</v>
      </c>
      <c r="Y12" s="7">
        <f>0.01*('[23]haug1803'!$M13/(0.25*(9-'[23]haug1803'!$F13)))/'[23]haug1803'!$A13</f>
        <v>0.004671428571428571</v>
      </c>
      <c r="Z12" s="7">
        <f>0.01*('[24]hsep0103'!$M13/(0.25*(9-'[24]hsep0103'!$F13)))/'[24]hsep0103'!$A13</f>
        <v>0.002740952380952381</v>
      </c>
      <c r="AA12" s="7">
        <f>0.01*('[25]hsep1603'!$M13/(0.25*(9-'[25]hsep1603'!$F13)))/'[25]hsep1603'!$A13</f>
        <v>0.0058291666666666665</v>
      </c>
      <c r="AB12" s="7">
        <f>0.01*('[26]hsep2903'!$M13/(0.25*(9-'[26]hsep2903'!$F13)))/'[26]hsep2903'!$A13</f>
        <v>0.014482222222222221</v>
      </c>
    </row>
    <row r="13" spans="2:28" ht="12">
      <c r="B13" s="5" t="s">
        <v>3</v>
      </c>
      <c r="C13" s="7">
        <f>0.01*('[1]hoct1402'!$M14/(0.25*(9-'[1]hoct1402'!$F14)))/'[1]hoct1402'!$A14</f>
        <v>0.0008547008547008547</v>
      </c>
      <c r="D13" s="7">
        <f>0.01*('[2]hoct2802'!$M14/(0.25*(9-'[2]hoct2802'!$F14)))/'[2]hoct2802'!$A14</f>
        <v>0.0012559477124183007</v>
      </c>
      <c r="E13" s="7">
        <f>0.01*('[3]hnov1102'!$M14/(0.25*(9-'[3]hnov1102'!$F14)))/'[3]hnov1102'!$A14</f>
        <v>0.0006085185185185185</v>
      </c>
      <c r="F13" s="7">
        <f>0.01*('[4]hnov2502'!$M14/(0.25*(9-'[4]hnov2502'!$F14)))/'[4]hnov2502'!$A14</f>
        <v>0.003451111111111112</v>
      </c>
      <c r="G13" s="7">
        <f>0.01*('[5]hdec0902'!$M14/(0.25*(9-'[5]hdec0902'!$F14)))/'[5]hdec0902'!$A14</f>
        <v>0.003301587301587302</v>
      </c>
      <c r="H13" s="7">
        <f>0.01*('[6]hdec2302'!$M14/(0.25*(9-'[6]hdec2302'!$F14)))/'[6]hdec2302'!$A14</f>
        <v>0.0009037037037037037</v>
      </c>
      <c r="I13" s="7">
        <f>0.01*('[7]hjan0603'!$M14/(0.25*(9-'[7]hjan0603'!$F14)))/'[7]hjan0603'!$A14</f>
        <v>0.0012494814814814812</v>
      </c>
      <c r="J13" s="7">
        <f>0.01*('[8]hjan2003'!$M14/(0.25*(9-'[8]hjan2003'!$F14)))/'[8]hjan2003'!$A14</f>
        <v>0.0029822222222222225</v>
      </c>
      <c r="K13" s="7">
        <f>0.01*('[9]hfeb0303'!$M14/(0.25*(9-'[9]hfeb0303'!$F14)))/'[9]hfeb0303'!$A14</f>
        <v>0.0018149206349206348</v>
      </c>
      <c r="L13" s="7">
        <f>0.01*('[10]hfeb1703'!$M14/(0.25*(9-'[10]hfeb1703'!$F14)))/'[10]hfeb1703'!$A14</f>
        <v>0.001907936507936508</v>
      </c>
      <c r="M13" s="7">
        <f>0.01*('[11]hfeb2703'!$M14/(0.25*(9-'[11]hfeb2703'!$F14)))/'[11]hfeb2703'!$A14</f>
        <v>0.0015063247863247862</v>
      </c>
      <c r="N13" s="7">
        <f>0.01*('[12]hmar1703'!$M14/(0.25*(9-'[12]hmar1703'!$F14)))/'[12]hmar1703'!$A14</f>
        <v>0.00364237037037037</v>
      </c>
      <c r="O13" s="7">
        <f>0.01*('[13]hmar3103'!$M14/(0.25*(9-'[13]hmar3103'!$F14)))/'[13]hmar3103'!$A14</f>
        <v>0.002266031746031746</v>
      </c>
      <c r="P13" s="7">
        <f>0.01*('[14]hapr1403'!$M14/(0.25*(9-'[14]hapr1403'!$F14)))/'[14]hapr1403'!$A14</f>
        <v>0.0017231746031746034</v>
      </c>
      <c r="Q13" s="7">
        <f>0.01*('[15]hapr2803'!$M14/(0.25*(9-'[15]hapr2803'!$F14)))/'[15]hapr2803'!$A14</f>
        <v>0.0012965079365079364</v>
      </c>
      <c r="R13" s="7">
        <f>0.01*('[16]hmay1203'!$M14/(0.25*(9-'[16]hmay1203'!$F14)))/'[16]hmay1203'!$A14</f>
        <v>0.001315851851851852</v>
      </c>
      <c r="S13" s="7">
        <f>0.01*('[17]hmay2603'!$M14/(0.25*(9-'[17]hmay2603'!$F14)))/'[17]hmay2603'!$A14</f>
        <v>0.0011099999999999999</v>
      </c>
      <c r="T13" s="7">
        <f>0.01*('[18]hjun0903'!$M14/(0.25*(9-'[18]hjun0903'!$F14)))/'[18]hjun0903'!$A14</f>
        <v>0.0028199999999999996</v>
      </c>
      <c r="U13" s="7">
        <f>0.01*('[19]hjun2303'!$M14/(0.25*(9-'[19]hjun2303'!$F14)))/'[19]hjun2303'!$A14</f>
        <v>0.0018704273504273508</v>
      </c>
      <c r="V13" s="7">
        <f>0.01*('[20]hjul0703'!$M14/(0.25*(9-'[20]hjul0703'!$F14)))/'[20]hjul0703'!$A14</f>
        <v>0.0017056410256410257</v>
      </c>
      <c r="W13" s="7">
        <f>0.01*('[21]hjul1703'!$M14/(0.25*(9-'[21]hjul1703'!$F14)))/'[21]hjul1703'!$A14</f>
        <v>0.003510277777777778</v>
      </c>
      <c r="X13" s="7">
        <f>0.01*('[22]haug0403'!$M14/(0.25*(9-'[22]haug0403'!$F14)))/'[22]haug0403'!$A14</f>
        <v>0.026885470085470084</v>
      </c>
      <c r="Y13" s="7">
        <f>0.01*('[23]haug1803'!$M14/(0.25*(9-'[23]haug1803'!$F14)))/'[23]haug1803'!$A14</f>
        <v>0.002897460317460318</v>
      </c>
      <c r="Z13" s="7">
        <f>0.01*('[24]hsep0103'!$M14/(0.25*(9-'[24]hsep0103'!$F14)))/'[24]hsep0103'!$A14</f>
        <v>0.0015622222222222222</v>
      </c>
      <c r="AA13" s="7">
        <f>0.01*('[25]hsep1603'!$M14/(0.25*(9-'[25]hsep1603'!$F14)))/'[25]hsep1603'!$A14</f>
        <v>0.0006813888888888889</v>
      </c>
      <c r="AB13" s="7">
        <f>0.01*('[26]hsep2903'!$M14/(0.25*(9-'[26]hsep2903'!$F14)))/'[26]hsep2903'!$A14</f>
        <v>0.013657407407407408</v>
      </c>
    </row>
    <row r="14" spans="2:28" ht="12">
      <c r="B14" s="5" t="s">
        <v>4</v>
      </c>
      <c r="C14" s="7">
        <f>0.01*('[1]hoct1402'!$M15/(0.25*(9-'[1]hoct1402'!$F15)))/'[1]hoct1402'!$A15</f>
        <v>0.0007602962962962963</v>
      </c>
      <c r="D14" s="7">
        <f>0.01*('[2]hoct2802'!$M15/(0.25*(9-'[2]hoct2802'!$F15)))/'[2]hoct2802'!$A15</f>
        <v>0.0006062222222222221</v>
      </c>
      <c r="E14" s="7">
        <f>0.01*('[3]hnov1102'!$M15/(0.25*(9-'[3]hnov1102'!$F15)))/'[3]hnov1102'!$A15</f>
        <v>0.004134074074074075</v>
      </c>
      <c r="F14" s="7">
        <f>0.01*('[4]hnov2502'!$M15/(0.25*(9-'[4]hnov2502'!$F15)))/'[4]hnov2502'!$A15</f>
        <v>0.0009212698412698414</v>
      </c>
      <c r="G14" s="7">
        <f>0.01*('[5]hdec0902'!$M15/(0.25*(9-'[5]hdec0902'!$F15)))/'[5]hdec0902'!$A15</f>
        <v>0.002930476190476191</v>
      </c>
      <c r="H14" s="7">
        <f>0.01*('[6]hdec2302'!$M15/(0.25*(9-'[6]hdec2302'!$F15)))/'[6]hdec2302'!$A15</f>
        <v>0.006567111111111111</v>
      </c>
      <c r="I14" s="7">
        <f>0.01*('[7]hjan0603'!$M15/(0.25*(9-'[7]hjan0603'!$F15)))/'[7]hjan0603'!$A15</f>
        <v>0.009667936507936509</v>
      </c>
      <c r="J14" s="7">
        <f>0.01*('[8]hjan2003'!$M15/(0.25*(9-'[8]hjan2003'!$F15)))/'[8]hjan2003'!$A15</f>
        <v>0.001488888888888889</v>
      </c>
      <c r="K14" s="7">
        <f>0.01*('[9]hfeb0303'!$M15/(0.25*(9-'[9]hfeb0303'!$F15)))/'[9]hfeb0303'!$A15</f>
        <v>0.0007565079365079365</v>
      </c>
      <c r="L14" s="7">
        <f>0.01*('[10]hfeb1703'!$M15/(0.25*(9-'[10]hfeb1703'!$F15)))/'[10]hfeb1703'!$A15</f>
        <v>0.0008298412698412699</v>
      </c>
      <c r="M14" s="7">
        <f>0.01*('[11]hfeb2703'!$M15/(0.25*(9-'[11]hfeb2703'!$F15)))/'[11]hfeb2703'!$A15</f>
        <v>0.00183008547008547</v>
      </c>
      <c r="N14" s="7">
        <f>0.01*('[12]hmar1703'!$M15/(0.25*(9-'[12]hmar1703'!$F15)))/'[12]hmar1703'!$A15</f>
        <v>0.001352296296296296</v>
      </c>
      <c r="O14" s="7">
        <f>0.01*('[13]hmar3103'!$M15/(0.25*(9-'[13]hmar3103'!$F15)))/'[13]hmar3103'!$A15</f>
        <v>0.0015038095238095238</v>
      </c>
      <c r="P14" s="7">
        <f>0.01*('[14]hapr1403'!$M15/(0.25*(9-'[14]hapr1403'!$F15)))/'[14]hapr1403'!$A15</f>
        <v>0.000347936507936508</v>
      </c>
      <c r="Q14" s="7">
        <f>0.01*('[15]hapr2803'!$M15/(0.25*(9-'[15]hapr2803'!$F15)))/'[15]hapr2803'!$A15</f>
        <v>0.0010231746031746033</v>
      </c>
      <c r="R14" s="7">
        <f>0.01*('[16]hmay1203'!$M15/(0.25*(9-'[16]hmay1203'!$F15)))/'[16]hmay1203'!$A15</f>
        <v>0.0008253594771241831</v>
      </c>
      <c r="S14" s="7">
        <f>0.01*('[17]hmay2603'!$M15/(0.25*(9-'[17]hmay2603'!$F15)))/'[17]hmay2603'!$A15</f>
        <v>0.0019966666666666666</v>
      </c>
      <c r="T14" s="7">
        <f>0.01*('[18]hjun0903'!$M15/(0.25*(9-'[18]hjun0903'!$F15)))/'[18]hjun0903'!$A15</f>
        <v>0.0041625396825396834</v>
      </c>
      <c r="U14" s="7">
        <f>0.01*('[19]hjun2303'!$M15/(0.25*(9-'[19]hjun2303'!$F15)))/'[19]hjun2303'!$A15</f>
        <v>0.003165128205128205</v>
      </c>
      <c r="V14" s="7">
        <f>0.01*('[20]hjul0703'!$M15/(0.25*(9-'[20]hjul0703'!$F15)))/'[20]hjul0703'!$A15</f>
        <v>0.0009425641025641027</v>
      </c>
      <c r="W14" s="7">
        <f>0.01*('[21]hjul1703'!$M15/(0.25*(9-'[21]hjul1703'!$F15)))/'[21]hjul1703'!$A15</f>
        <v>0.0018745098039215688</v>
      </c>
      <c r="X14" s="7">
        <f>0.01*('[22]haug0403'!$M15/(0.25*(9-'[22]haug0403'!$F15)))/'[22]haug0403'!$A15</f>
        <v>0.0018992592592592594</v>
      </c>
      <c r="Y14" s="7">
        <f>0.01*('[23]haug1803'!$M15/(0.25*(9-'[23]haug1803'!$F15)))/'[23]haug1803'!$A15</f>
        <v>0.0035155555555555556</v>
      </c>
      <c r="Z14" s="7">
        <f>0.01*('[24]hsep0103'!$M15/(0.25*(9-'[24]hsep0103'!$F15)))/'[24]hsep0103'!$A15</f>
        <v>0.005548253968253969</v>
      </c>
      <c r="AA14" s="7">
        <f>0.01*('[25]hsep1603'!$M15/(0.25*(9-'[25]hsep1603'!$F15)))/'[25]hsep1603'!$A15</f>
        <v>0.0017265185185185187</v>
      </c>
      <c r="AB14" s="7">
        <f>0.01*('[26]hsep2903'!$M15/(0.25*(9-'[26]hsep2903'!$F15)))/'[26]hsep2903'!$A15</f>
        <v>0.0026629059829059833</v>
      </c>
    </row>
    <row r="15" spans="2:28" ht="12">
      <c r="B15" s="5" t="s">
        <v>5</v>
      </c>
      <c r="C15" s="7">
        <f>0.01*('[1]hoct1402'!$M16/(0.25*(9-'[1]hoct1402'!$F16)))/'[1]hoct1402'!$A16</f>
        <v>0.0026851282051282054</v>
      </c>
      <c r="D15" s="7">
        <f>0.01*('[2]hoct2802'!$M16/(0.25*(9-'[2]hoct2802'!$F16)))/'[2]hoct2802'!$A16</f>
        <v>0.011709037037037039</v>
      </c>
      <c r="E15" s="7">
        <f>0.01*('[3]hnov1102'!$M16/(0.25*(9-'[3]hnov1102'!$F16)))/'[3]hnov1102'!$A16</f>
        <v>0.008354285714285713</v>
      </c>
      <c r="F15" s="7">
        <f>0.01*('[4]hnov2502'!$M16/(0.25*(9-'[4]hnov2502'!$F16)))/'[4]hnov2502'!$A16</f>
        <v>0.0023523809523809526</v>
      </c>
      <c r="G15" s="7">
        <f>0.01*('[5]hdec0902'!$M16/(0.25*(9-'[5]hdec0902'!$F16)))/'[5]hdec0902'!$A16</f>
        <v>0.013522222222222224</v>
      </c>
      <c r="H15" s="7">
        <f>0.01*('[6]hdec2302'!$M16/(0.25*(9-'[6]hdec2302'!$F16)))/'[6]hdec2302'!$A16</f>
        <v>0.0022151111111111113</v>
      </c>
      <c r="I15" s="7">
        <f>0.01*('[7]hjan0603'!$M16/(0.25*(9-'[7]hjan0603'!$F16)))/'[7]hjan0603'!$A16</f>
        <v>0.010698666666666665</v>
      </c>
      <c r="J15" s="7">
        <f>0.01*('[8]hjan2003'!$M16/(0.25*(9-'[8]hjan2003'!$F16)))/'[8]hjan2003'!$A16</f>
        <v>0.0062481481481481485</v>
      </c>
      <c r="K15" s="7">
        <f>0.01*('[9]hfeb0303'!$M16/(0.25*(9-'[9]hfeb0303'!$F16)))/'[9]hfeb0303'!$A16</f>
        <v>0.003156507936507936</v>
      </c>
      <c r="L15" s="7">
        <f>0.01*('[10]hfeb1703'!$M16/(0.25*(9-'[10]hfeb1703'!$F16)))/'[10]hfeb1703'!$A16</f>
        <v>0.005201904761904762</v>
      </c>
      <c r="M15" s="7">
        <f>0.01*('[11]hfeb2703'!$M16/(0.25*(9-'[11]hfeb2703'!$F16)))/'[11]hfeb2703'!$A16</f>
        <v>0.0018719999999999997</v>
      </c>
      <c r="N15" s="7">
        <f>0.01*('[12]hmar1703'!$M16/(0.25*(9-'[12]hmar1703'!$F16)))/'[12]hmar1703'!$A16</f>
        <v>0.002311794871794872</v>
      </c>
      <c r="O15" s="7">
        <f>0.01*('[13]hmar3103'!$M16/(0.25*(9-'[13]hmar3103'!$F16)))/'[13]hmar3103'!$A16</f>
        <v>0.004748571428571428</v>
      </c>
      <c r="P15" s="7">
        <f>0.01*('[14]hapr1403'!$M16/(0.25*(9-'[14]hapr1403'!$F16)))/'[14]hapr1403'!$A16</f>
        <v>0.001358632478632479</v>
      </c>
      <c r="Q15" s="7">
        <f>0.01*('[15]hapr2803'!$M16/(0.25*(9-'[15]hapr2803'!$F16)))/'[15]hapr2803'!$A16</f>
        <v>0.0023111111111111114</v>
      </c>
      <c r="R15" s="7">
        <f>0.01*('[16]hmay1203'!$M16/(0.25*(9-'[16]hmay1203'!$F16)))/'[16]hmay1203'!$A16</f>
        <v>0.003796825396825397</v>
      </c>
      <c r="S15" s="7">
        <f>0.01*('[17]hmay2603'!$M16/(0.25*(9-'[17]hmay2603'!$F16)))/'[17]hmay2603'!$A16</f>
        <v>0.010074074074074074</v>
      </c>
      <c r="T15" s="7">
        <f>0.01*('[18]hjun0903'!$M16/(0.25*(9-'[18]hjun0903'!$F16)))/'[18]hjun0903'!$A16</f>
        <v>0.009868148148148148</v>
      </c>
      <c r="U15" s="7">
        <f>0.01*('[19]hjun2303'!$M16/(0.25*(9-'[19]hjun2303'!$F16)))/'[19]hjun2303'!$A16</f>
        <v>0.01188952380952381</v>
      </c>
      <c r="V15" s="7">
        <f>0.01*('[20]hjul0703'!$M16/(0.25*(9-'[20]hjul0703'!$F16)))/'[20]hjul0703'!$A16</f>
        <v>0.000448</v>
      </c>
      <c r="W15" s="7">
        <f>0.01*('[21]hjul1703'!$M16/(0.25*(9-'[21]hjul1703'!$F16)))/'[21]hjul1703'!$A16</f>
        <v>0.01814857142857143</v>
      </c>
      <c r="X15" s="7">
        <f>0.01*('[22]haug0403'!$M16/(0.25*(9-'[22]haug0403'!$F16)))/'[22]haug0403'!$A16</f>
        <v>0.010775042735042735</v>
      </c>
      <c r="Y15" s="7">
        <f>0.01*('[23]haug1803'!$M16/(0.25*(9-'[23]haug1803'!$F16)))/'[23]haug1803'!$A16</f>
        <v>0.010247301587301588</v>
      </c>
      <c r="Z15" s="7">
        <f>0.01*('[24]hsep0103'!$M16/(0.25*(9-'[24]hsep0103'!$F16)))/'[24]hsep0103'!$A16</f>
        <v>0.0018726984126984129</v>
      </c>
      <c r="AA15" s="7">
        <f>0.01*('[25]hsep1603'!$M16/(0.25*(9-'[25]hsep1603'!$F16)))/'[25]hsep1603'!$A16</f>
        <v>0.0006161111111111111</v>
      </c>
      <c r="AB15" s="7">
        <f>0.01*('[26]hsep2903'!$M16/(0.25*(9-'[26]hsep2903'!$F16)))/'[26]hsep2903'!$A16</f>
        <v>0.01094888888888889</v>
      </c>
    </row>
    <row r="16" spans="2:28" ht="12">
      <c r="B16" s="5" t="s">
        <v>6</v>
      </c>
      <c r="C16" s="7">
        <f>0.01*('[1]hoct1402'!$M17/(0.25*(9-'[1]hoct1402'!$F17)))/'[1]hoct1402'!$A17</f>
        <v>0.001564102564102564</v>
      </c>
      <c r="D16" s="7">
        <f>0.01*('[2]hoct2802'!$M17/(0.25*(9-'[2]hoct2802'!$F17)))/'[2]hoct2802'!$A17</f>
        <v>0.009389629629629631</v>
      </c>
      <c r="E16" s="7">
        <f>0.01*('[3]hnov1102'!$M17/(0.25*(9-'[3]hnov1102'!$F17)))/'[3]hnov1102'!$A17</f>
        <v>0.004866031746031746</v>
      </c>
      <c r="F16" s="7">
        <f>0.01*('[4]hnov2502'!$M17/(0.25*(9-'[4]hnov2502'!$F17)))/'[4]hnov2502'!$A17</f>
        <v>0.004347936507936507</v>
      </c>
      <c r="G16" s="7">
        <f>0.01*('[5]hdec0902'!$M17/(0.25*(9-'[5]hdec0902'!$F17)))/'[5]hdec0902'!$A17</f>
        <v>0.005897777777777778</v>
      </c>
      <c r="H16" s="7">
        <f>0.01*('[6]hdec2302'!$M17/(0.25*(9-'[6]hdec2302'!$F17)))/'[6]hdec2302'!$A17</f>
        <v>0.0005425185185185185</v>
      </c>
      <c r="I16" s="7">
        <f>0.01*('[7]hjan0603'!$M17/(0.25*(9-'[7]hjan0603'!$F17)))/'[7]hjan0603'!$A17</f>
        <v>0.010987555555555554</v>
      </c>
      <c r="J16" s="7">
        <f>0.01*('[8]hjan2003'!$M17/(0.25*(9-'[8]hjan2003'!$F17)))/'[8]hjan2003'!$A17</f>
        <v>0.004037777777777777</v>
      </c>
      <c r="K16" s="7">
        <f>0.01*('[9]hfeb0303'!$M17/(0.25*(9-'[9]hfeb0303'!$F17)))/'[9]hfeb0303'!$A17</f>
        <v>0.007190476190476191</v>
      </c>
      <c r="L16" s="7">
        <f>0.01*('[10]hfeb1703'!$M17/(0.25*(9-'[10]hfeb1703'!$F17)))/'[10]hfeb1703'!$A17</f>
        <v>0.008861904761904762</v>
      </c>
      <c r="M16" s="7">
        <f>0.01*('[11]hfeb2703'!$M17/(0.25*(9-'[11]hfeb2703'!$F17)))/'[11]hfeb2703'!$A17</f>
        <v>0.009522962962962962</v>
      </c>
      <c r="N16" s="7">
        <f>0.01*('[12]hmar1703'!$M17/(0.25*(9-'[12]hmar1703'!$F17)))/'[12]hmar1703'!$A17</f>
        <v>0.006604786324786325</v>
      </c>
      <c r="O16" s="7">
        <f>0.01*('[13]hmar3103'!$M17/(0.25*(9-'[13]hmar3103'!$F17)))/'[13]hmar3103'!$A17</f>
        <v>0.01600031746031746</v>
      </c>
      <c r="P16" s="7">
        <f>0.01*('[14]hapr1403'!$M17/(0.25*(9-'[14]hapr1403'!$F17)))/'[14]hapr1403'!$A17</f>
        <v>0.0034451282051282048</v>
      </c>
      <c r="Q16" s="7">
        <f>0.01*('[15]hapr2803'!$M17/(0.25*(9-'[15]hapr2803'!$F17)))/'[15]hapr2803'!$A17</f>
        <v>0.020727777777777782</v>
      </c>
      <c r="R16" s="7">
        <f>0.01*('[16]hmay1203'!$M17/(0.25*(9-'[16]hmay1203'!$F17)))/'[16]hmay1203'!$A17</f>
        <v>0.010674603174603175</v>
      </c>
      <c r="S16" s="7">
        <f>0.01*('[17]hmay2603'!$M17/(0.25*(9-'[17]hmay2603'!$F17)))/'[17]hmay2603'!$A17</f>
        <v>0.005111481481481482</v>
      </c>
      <c r="T16" s="7">
        <f>0.01*('[18]hjun0903'!$M17/(0.25*(9-'[18]hjun0903'!$F17)))/'[18]hjun0903'!$A17</f>
        <v>0.0043309629629629635</v>
      </c>
      <c r="U16" s="7">
        <f>0.01*('[19]hjun2303'!$M17/(0.25*(9-'[19]hjun2303'!$F17)))/'[19]hjun2303'!$A17</f>
        <v>0.007611111111111112</v>
      </c>
      <c r="V16" s="7">
        <f>0.01*('[20]hjul0703'!$M17/(0.25*(9-'[20]hjul0703'!$F17)))/'[20]hjul0703'!$A17</f>
        <v>0.002050074074074074</v>
      </c>
      <c r="W16" s="7">
        <f>0.01*('[21]hjul1703'!$M17/(0.25*(9-'[21]hjul1703'!$F17)))/'[21]hjul1703'!$A17</f>
        <v>0.0035892063492063498</v>
      </c>
      <c r="X16" s="7">
        <f>0.01*('[22]haug0403'!$M17/(0.25*(9-'[22]haug0403'!$F17)))/'[22]haug0403'!$A17</f>
        <v>0.01423213675213675</v>
      </c>
      <c r="Y16" s="7">
        <f>0.01*('[23]haug1803'!$M17/(0.25*(9-'[23]haug1803'!$F17)))/'[23]haug1803'!$A17</f>
        <v>0.001592698412698413</v>
      </c>
      <c r="Z16" s="7">
        <f>0.01*('[24]hsep0103'!$M17/(0.25*(9-'[24]hsep0103'!$F17)))/'[24]hsep0103'!$A17</f>
        <v>0.001884761904761905</v>
      </c>
      <c r="AA16" s="7">
        <f>0.01*('[25]hsep1603'!$M17/(0.25*(9-'[25]hsep1603'!$F17)))/'[25]hsep1603'!$A17</f>
        <v>0.0006955555555555555</v>
      </c>
      <c r="AB16" s="7">
        <f>0.01*('[26]hsep2903'!$M17/(0.25*(9-'[26]hsep2903'!$F17)))/'[26]hsep2903'!$A17</f>
        <v>0.009098148148148149</v>
      </c>
    </row>
    <row r="17" spans="2:28" ht="12">
      <c r="B17" s="5" t="s">
        <v>7</v>
      </c>
      <c r="C17" s="7">
        <f>0.01*('[1]hoct1402'!$M18/(0.25*(9-'[1]hoct1402'!$F18)))/'[1]hoct1402'!$A18</f>
        <v>0.0011291851851851851</v>
      </c>
      <c r="D17" s="7">
        <f>0.01*('[2]hoct2802'!$M18/(0.25*(9-'[2]hoct2802'!$F18)))/'[2]hoct2802'!$A18</f>
        <v>0.0005046153846153847</v>
      </c>
      <c r="E17" s="7">
        <f>0.01*('[3]hnov1102'!$M18/(0.25*(9-'[3]hnov1102'!$F18)))/'[3]hnov1102'!$A18</f>
        <v>0.0003679365079365079</v>
      </c>
      <c r="F17" s="7">
        <f>0.01*('[4]hnov2502'!$M18/(0.25*(9-'[4]hnov2502'!$F18)))/'[4]hnov2502'!$A18</f>
        <v>0.00047746031746031745</v>
      </c>
      <c r="G17" s="7">
        <f>0.01*('[5]hdec0902'!$M18/(0.25*(9-'[5]hdec0902'!$F18)))/'[5]hdec0902'!$A18</f>
        <v>0.002092063492063492</v>
      </c>
      <c r="H17" s="7">
        <f>0.01*('[6]hdec2302'!$M18/(0.25*(9-'[6]hdec2302'!$F18)))/'[6]hdec2302'!$A18</f>
        <v>0.0012704761904761904</v>
      </c>
      <c r="I17" s="7">
        <f>0.01*('[7]hjan0603'!$M18/(0.25*(9-'[7]hjan0603'!$F18)))/'[7]hjan0603'!$A18</f>
        <v>0.006154285714285715</v>
      </c>
      <c r="J17" s="7">
        <f>0.01*('[8]hjan2003'!$M18/(0.25*(9-'[8]hjan2003'!$F18)))/'[8]hjan2003'!$A18</f>
        <v>0.001088888888888889</v>
      </c>
      <c r="K17" s="7">
        <f>0.01*('[9]hfeb0303'!$M18/(0.25*(9-'[9]hfeb0303'!$F18)))/'[9]hfeb0303'!$A18</f>
        <v>0.003912698412698413</v>
      </c>
      <c r="L17" s="7">
        <f>0.01*('[10]hfeb1703'!$M18/(0.25*(9-'[10]hfeb1703'!$F18)))/'[10]hfeb1703'!$A18</f>
        <v>0.00042349206349206347</v>
      </c>
      <c r="M17" s="7">
        <f>0.01*('[11]hfeb2703'!$M18/(0.25*(9-'[11]hfeb2703'!$F18)))/'[11]hfeb2703'!$A18</f>
        <v>0.004525252525252526</v>
      </c>
      <c r="N17" s="7">
        <f>0.01*('[12]hmar1703'!$M18/(0.25*(9-'[12]hmar1703'!$F18)))/'[12]hmar1703'!$A18</f>
        <v>0.002177777777777778</v>
      </c>
      <c r="O17" s="7">
        <f>0.01*('[13]hmar3103'!$M18/(0.25*(9-'[13]hmar3103'!$F18)))/'[13]hmar3103'!$A18</f>
        <v>0.002204444444444444</v>
      </c>
      <c r="P17" s="7">
        <f>0.01*('[14]hapr1403'!$M18/(0.25*(9-'[14]hapr1403'!$F18)))/'[14]hapr1403'!$A18</f>
        <v>0.0008628571428571429</v>
      </c>
      <c r="Q17" s="7">
        <f>0.01*('[15]hapr2803'!$M18/(0.25*(9-'[15]hapr2803'!$F18)))/'[15]hapr2803'!$A18</f>
        <v>0.0028631746031746036</v>
      </c>
      <c r="R17" s="7">
        <f>0.01*('[16]hmay1203'!$M18/(0.25*(9-'[16]hmay1203'!$F18)))/'[16]hmay1203'!$A18</f>
        <v>0.0022146031746031747</v>
      </c>
      <c r="S17" s="7">
        <f>0.01*('[17]hmay2603'!$M18/(0.25*(9-'[17]hmay2603'!$F18)))/'[17]hmay2603'!$A18</f>
        <v>0.0032266666666666667</v>
      </c>
      <c r="T17" s="7">
        <f>0.01*('[18]hjun0903'!$M18/(0.25*(9-'[18]hjun0903'!$F18)))/'[18]hjun0903'!$A18</f>
        <v>0.0032851282051282052</v>
      </c>
      <c r="U17" s="7">
        <f>0.01*('[19]hjun2303'!$M18/(0.25*(9-'[19]hjun2303'!$F18)))/'[19]hjun2303'!$A18</f>
        <v>0.01678603174603175</v>
      </c>
      <c r="V17" s="7">
        <f>0.01*('[20]hjul0703'!$M18/(0.25*(9-'[20]hjul0703'!$F18)))/'[20]hjul0703'!$A18</f>
        <v>0.010225777777777778</v>
      </c>
      <c r="W17" s="7">
        <f>0.01*('[21]hjul1703'!$M18/(0.25*(9-'[21]hjul1703'!$F18)))/'[21]hjul1703'!$A18</f>
        <v>0.009021234567901236</v>
      </c>
      <c r="X17" s="7">
        <f>0.01*('[22]haug0403'!$M18/(0.25*(9-'[22]haug0403'!$F18)))/'[22]haug0403'!$A18</f>
        <v>0.00611283950617284</v>
      </c>
      <c r="Y17" s="7">
        <f>0.01*('[23]haug1803'!$M18/(0.25*(9-'[23]haug1803'!$F18)))/'[23]haug1803'!$A18</f>
        <v>0.0031466666666666665</v>
      </c>
      <c r="Z17" s="7">
        <f>0.01*('[24]hsep0103'!$M18/(0.25*(9-'[24]hsep0103'!$F18)))/'[24]hsep0103'!$A18</f>
        <v>0.0035374603174603177</v>
      </c>
      <c r="AA17" s="7">
        <f>0.01*('[25]hsep1603'!$M18/(0.25*(9-'[25]hsep1603'!$F18)))/'[25]hsep1603'!$A18</f>
        <v>0.0020201481481481485</v>
      </c>
      <c r="AB17" s="7">
        <f>0.01*('[26]hsep2903'!$M18/(0.25*(9-'[26]hsep2903'!$F18)))/'[26]hsep2903'!$A18</f>
        <v>0.005227692307692308</v>
      </c>
    </row>
    <row r="18" spans="2:28" ht="12">
      <c r="B18" s="5" t="s">
        <v>8</v>
      </c>
      <c r="C18" s="7">
        <f>0.01*('[1]hoct1402'!$M19/(0.25*(9-'[1]hoct1402'!$F19)))/'[1]hoct1402'!$A19</f>
        <v>0.002142222222222222</v>
      </c>
      <c r="D18" s="7">
        <f>0.01*('[2]hoct2802'!$M19/(0.25*(9-'[2]hoct2802'!$F19)))/'[2]hoct2802'!$A19</f>
        <v>0.00386637037037037</v>
      </c>
      <c r="E18" s="7">
        <f>0.01*('[3]hnov1102'!$M19/(0.25*(9-'[3]hnov1102'!$F19)))/'[3]hnov1102'!$A19</f>
        <v>0.0017888888888888887</v>
      </c>
      <c r="F18" s="7">
        <f>0.01*('[4]hnov2502'!$M19/(0.25*(9-'[4]hnov2502'!$F19)))/'[4]hnov2502'!$A19</f>
        <v>0.0016730158730158728</v>
      </c>
      <c r="G18" s="7">
        <f>0.01*('[5]hdec0902'!$M19/(0.25*(9-'[5]hdec0902'!$F19)))/'[5]hdec0902'!$A19</f>
        <v>0.002844126984126984</v>
      </c>
      <c r="H18" s="7">
        <f>0.01*('[6]hdec2302'!$M19/(0.25*(9-'[6]hdec2302'!$F19)))/'[6]hdec2302'!$A19</f>
        <v>0.0038915555555555557</v>
      </c>
      <c r="I18" s="7">
        <f>0.01*('[7]hjan0603'!$M19/(0.25*(9-'[7]hjan0603'!$F19)))/'[7]hjan0603'!$A19</f>
        <v>0.0057784126984126985</v>
      </c>
      <c r="J18" s="7">
        <f>0.01*('[8]hjan2003'!$M19/(0.25*(9-'[8]hjan2003'!$F19)))/'[8]hjan2003'!$A19</f>
        <v>0.0031747008547008543</v>
      </c>
      <c r="K18" s="7">
        <f>0.01*('[9]hfeb0303'!$M19/(0.25*(9-'[9]hfeb0303'!$F19)))/'[9]hfeb0303'!$A19</f>
        <v>0.0026457142857142855</v>
      </c>
      <c r="L18" s="7">
        <f>0.01*('[10]hfeb1703'!$M19/(0.25*(9-'[10]hfeb1703'!$F19)))/'[10]hfeb1703'!$A19</f>
        <v>0.0007904761904761905</v>
      </c>
      <c r="M18" s="7">
        <f>0.01*('[11]hfeb2703'!$M19/(0.25*(9-'[11]hfeb2703'!$F19)))/'[11]hfeb2703'!$A19</f>
        <v>0.001037948717948718</v>
      </c>
      <c r="N18" s="7">
        <f>0.01*('[12]hmar1703'!$M19/(0.25*(9-'[12]hmar1703'!$F19)))/'[12]hmar1703'!$A19</f>
        <v>0.0013054814814814812</v>
      </c>
      <c r="O18" s="7">
        <f>0.01*('[13]hmar3103'!$M19/(0.25*(9-'[13]hmar3103'!$F19)))/'[13]hmar3103'!$A19</f>
        <v>0.0015603174603174602</v>
      </c>
      <c r="P18" s="7">
        <f>0.01*('[14]hapr1403'!$M19/(0.25*(9-'[14]hapr1403'!$F19)))/'[14]hapr1403'!$A19</f>
        <v>0.0009558730158730159</v>
      </c>
      <c r="Q18" s="7">
        <f>0.01*('[15]hapr2803'!$M19/(0.25*(9-'[15]hapr2803'!$F19)))/'[15]hapr2803'!$A19</f>
        <v>0.000580952380952381</v>
      </c>
      <c r="R18" s="7">
        <f>0.01*('[16]hmay1203'!$M19/(0.25*(9-'[16]hmay1203'!$F19)))/'[16]hmay1203'!$A19</f>
        <v>0.000981437908496732</v>
      </c>
      <c r="S18" s="7">
        <f>0.01*('[17]hmay2603'!$M19/(0.25*(9-'[17]hmay2603'!$F19)))/'[17]hmay2603'!$A19</f>
        <v>0.004175925925925926</v>
      </c>
      <c r="T18" s="7">
        <f>0.01*('[18]hjun0903'!$M19/(0.25*(9-'[18]hjun0903'!$F19)))/'[18]hjun0903'!$A19</f>
        <v>0.004858730158730159</v>
      </c>
      <c r="U18" s="7">
        <f>0.01*('[19]hjun2303'!$M19/(0.25*(9-'[19]hjun2303'!$F19)))/'[19]hjun2303'!$A19</f>
        <v>0.007170256410256411</v>
      </c>
      <c r="V18" s="7">
        <f>0.01*('[20]hjul0703'!$M19/(0.25*(9-'[20]hjul0703'!$F19)))/'[20]hjul0703'!$A19</f>
        <v>0.0009439316239316241</v>
      </c>
      <c r="W18" s="7">
        <f>0.01*('[21]hjul1703'!$M19/(0.25*(9-'[21]hjul1703'!$F19)))/'[21]hjul1703'!$A19</f>
        <v>0.005739346405228758</v>
      </c>
      <c r="X18" s="7">
        <f>0.01*('[22]haug0403'!$M19/(0.25*(9-'[22]haug0403'!$F19)))/'[22]haug0403'!$A19</f>
        <v>0.006227777777777777</v>
      </c>
      <c r="Y18" s="7">
        <f>0.01*('[23]haug1803'!$M19/(0.25*(9-'[23]haug1803'!$F19)))/'[23]haug1803'!$A19</f>
        <v>0.0027453968253968253</v>
      </c>
      <c r="Z18" s="7">
        <f>0.01*('[24]hsep0103'!$M19/(0.25*(9-'[24]hsep0103'!$F19)))/'[24]hsep0103'!$A19</f>
        <v>0.0013666666666666666</v>
      </c>
      <c r="AA18" s="7">
        <f>0.01*('[25]hsep1603'!$M19/(0.25*(9-'[25]hsep1603'!$F19)))/'[25]hsep1603'!$A19</f>
        <v>0.0009804444444444446</v>
      </c>
      <c r="AB18" s="7">
        <f>0.01*('[26]hsep2903'!$M19/(0.25*(9-'[26]hsep2903'!$F19)))/'[26]hsep2903'!$A19</f>
        <v>0.005388376068376069</v>
      </c>
    </row>
    <row r="19" spans="2:28" ht="12">
      <c r="B19" s="5" t="s">
        <v>9</v>
      </c>
      <c r="C19" s="7">
        <f>0.01*('[1]hoct1402'!$M20/(0.25*(9-'[1]hoct1402'!$F20)))/'[1]hoct1402'!$A20</f>
        <v>0.0012198518518518517</v>
      </c>
      <c r="D19" s="7">
        <f>0.01*('[2]hoct2802'!$M20/(0.25*(9-'[2]hoct2802'!$F20)))/'[2]hoct2802'!$A20</f>
        <v>0.0035309401709401706</v>
      </c>
      <c r="E19" s="7">
        <f>0.01*('[3]hnov1102'!$M20/(0.25*(9-'[3]hnov1102'!$F20)))/'[3]hnov1102'!$A20</f>
        <v>0.0012346031746031747</v>
      </c>
      <c r="F19" s="7">
        <f>0.01*('[4]hnov2502'!$M20/(0.25*(9-'[4]hnov2502'!$F20)))/'[4]hnov2502'!$A20</f>
        <v>0.0016907936507936509</v>
      </c>
      <c r="G19" s="7">
        <f>0.01*('[5]hdec0902'!$M20/(0.25*(9-'[5]hdec0902'!$F20)))/'[5]hdec0902'!$A20</f>
        <v>0.003915238095238096</v>
      </c>
      <c r="H19" s="7">
        <f>0.01*('[6]hdec2302'!$M20/(0.25*(9-'[6]hdec2302'!$F20)))/'[6]hdec2302'!$A20</f>
        <v>0.0032780555555555558</v>
      </c>
      <c r="I19" s="7">
        <f>0.01*('[7]hjan0603'!$M20/(0.25*(9-'[7]hjan0603'!$F20)))/'[7]hjan0603'!$A20</f>
        <v>0.003349206349206349</v>
      </c>
      <c r="J19" s="7">
        <f>0.01*('[8]hjan2003'!$M20/(0.25*(9-'[8]hjan2003'!$F20)))/'[8]hjan2003'!$A20</f>
        <v>0.00048</v>
      </c>
      <c r="K19" s="7">
        <f>0.01*('[9]hfeb0303'!$M20/(0.25*(9-'[9]hfeb0303'!$F20)))/'[9]hfeb0303'!$A20</f>
        <v>0.000678974358974359</v>
      </c>
      <c r="L19" s="7">
        <f>0.01*('[10]hfeb1703'!$M20/(0.25*(9-'[10]hfeb1703'!$F20)))/'[10]hfeb1703'!$A20</f>
        <v>0.004779259259259259</v>
      </c>
      <c r="M19" s="7">
        <f>0.01*('[11]hfeb2703'!$M20/(0.25*(9-'[11]hfeb2703'!$F20)))/'[11]hfeb2703'!$A20</f>
        <v>0.0003504273504273504</v>
      </c>
      <c r="N19" s="7">
        <f>0.01*('[12]hmar1703'!$M20/(0.25*(9-'[12]hmar1703'!$F20)))/'[12]hmar1703'!$A20</f>
        <v>0.0015395555555555553</v>
      </c>
      <c r="O19" s="7">
        <f>0.01*('[13]hmar3103'!$M20/(0.25*(9-'[13]hmar3103'!$F20)))/'[13]hmar3103'!$A20</f>
        <v>0.00032285714285714285</v>
      </c>
      <c r="P19" s="7">
        <f>0.01*('[14]hapr1403'!$M20/(0.25*(9-'[14]hapr1403'!$F20)))/'[14]hapr1403'!$A20</f>
        <v>5.8461538461538475E-05</v>
      </c>
      <c r="Q19" s="7">
        <f>0.01*('[15]hapr2803'!$M20/(0.25*(9-'[15]hapr2803'!$F20)))/'[15]hapr2803'!$A20</f>
        <v>0.00015587301587301588</v>
      </c>
      <c r="R19" s="7">
        <f>0.01*('[16]hmay1203'!$M20/(0.25*(9-'[16]hmay1203'!$F20)))/'[16]hmay1203'!$A20</f>
        <v>0.00042805555555555555</v>
      </c>
      <c r="S19" s="7">
        <f>0.01*('[17]hmay2603'!$M20/(0.25*(9-'[17]hmay2603'!$F20)))/'[17]hmay2603'!$A20</f>
        <v>0.0015965811965811965</v>
      </c>
      <c r="T19" s="7">
        <f>0.01*('[18]hjun0903'!$M20/(0.25*(9-'[18]hjun0903'!$F20)))/'[18]hjun0903'!$A20</f>
        <v>0.000553015873015873</v>
      </c>
      <c r="U19" s="7">
        <f>0.01*('[19]hjun2303'!$M20/(0.25*(9-'[19]hjun2303'!$F20)))/'[19]hjun2303'!$A20</f>
        <v>0.0018314285714285713</v>
      </c>
      <c r="V19" s="7">
        <f>0.01*('[20]hjul0703'!$M20/(0.25*(9-'[20]hjul0703'!$F20)))/'[20]hjul0703'!$A20</f>
        <v>0.00030311111111111104</v>
      </c>
      <c r="W19" s="7">
        <f>0.01*('[21]hjul1703'!$M20/(0.25*(9-'[21]hjul1703'!$F20)))/'[21]hjul1703'!$A20</f>
        <v>0.0007138461538461539</v>
      </c>
      <c r="X19" s="7">
        <f>0.01*('[22]haug0403'!$M20/(0.25*(9-'[22]haug0403'!$F20)))/'[22]haug0403'!$A20</f>
        <v>0.00022666666666666666</v>
      </c>
      <c r="Y19" s="7">
        <f>0.01*('[23]haug1803'!$M20/(0.25*(9-'[23]haug1803'!$F20)))/'[23]haug1803'!$A20</f>
        <v>0.0007774603174603174</v>
      </c>
      <c r="Z19" s="7">
        <f>0.01*('[24]hsep0103'!$M20/(0.25*(9-'[24]hsep0103'!$F20)))/'[24]hsep0103'!$A20</f>
        <v>0.0005723809523809525</v>
      </c>
      <c r="AA19" s="7">
        <f>0.01*('[25]hsep1603'!$M20/(0.25*(9-'[25]hsep1603'!$F20)))/'[25]hsep1603'!$A20</f>
        <v>0.000535873015873016</v>
      </c>
      <c r="AB19" s="7">
        <f>0.01*('[26]hsep2903'!$M20/(0.25*(9-'[26]hsep2903'!$F20)))/'[26]hsep2903'!$A20</f>
        <v>0.002451428571428572</v>
      </c>
    </row>
    <row r="20" spans="2:28" ht="12">
      <c r="B20" s="5" t="s">
        <v>10</v>
      </c>
      <c r="C20" s="7">
        <f>0.01*('[1]hoct1402'!$M21/(0.25*(9-'[1]hoct1402'!$F21)))/'[1]hoct1402'!$A21</f>
        <v>0.0010608333333333333</v>
      </c>
      <c r="D20" s="7">
        <f>0.01*('[2]hoct2802'!$M21/(0.25*(9-'[2]hoct2802'!$F21)))/'[2]hoct2802'!$A21</f>
        <v>0.0011664957264957267</v>
      </c>
      <c r="E20" s="7">
        <f>0.01*('[3]hnov1102'!$M21/(0.25*(9-'[3]hnov1102'!$F21)))/'[3]hnov1102'!$A21</f>
        <v>0.002156923076923077</v>
      </c>
      <c r="F20" s="7">
        <f>0.01*('[4]hnov2502'!$M21/(0.25*(9-'[4]hnov2502'!$F21)))/'[4]hnov2502'!$A21</f>
        <v>0.004221587301587302</v>
      </c>
      <c r="G20" s="7">
        <f>0.01*('[5]hdec0902'!$M21/(0.25*(9-'[5]hdec0902'!$F21)))/'[5]hdec0902'!$A21</f>
        <v>0.00150984126984127</v>
      </c>
      <c r="H20" s="7">
        <f>0.01*('[6]hdec2302'!$M21/(0.25*(9-'[6]hdec2302'!$F21)))/'[6]hdec2302'!$A21</f>
        <v>0.0020281481481481483</v>
      </c>
      <c r="I20" s="7">
        <f>0.01*('[7]hjan0603'!$M21/(0.25*(9-'[7]hjan0603'!$F21)))/'[7]hjan0603'!$A21</f>
        <v>0.004460634920634921</v>
      </c>
      <c r="J20" s="7">
        <f>0.01*('[8]hjan2003'!$M21/(0.25*(9-'[8]hjan2003'!$F21)))/'[8]hjan2003'!$A21</f>
        <v>0.001961709401709402</v>
      </c>
      <c r="K20" s="7">
        <f>0.01*('[9]hfeb0303'!$M21/(0.25*(9-'[9]hfeb0303'!$F21)))/'[9]hfeb0303'!$A21</f>
        <v>0.0012409523809523808</v>
      </c>
      <c r="L20" s="7">
        <f>0.01*('[10]hfeb1703'!$M21/(0.25*(9-'[10]hfeb1703'!$F21)))/'[10]hfeb1703'!$A21</f>
        <v>0.003485396825396825</v>
      </c>
      <c r="M20" s="7">
        <f>0.01*('[11]hfeb2703'!$M21/(0.25*(9-'[11]hfeb2703'!$F21)))/'[11]hfeb2703'!$A21</f>
        <v>0.0008024242424242424</v>
      </c>
      <c r="N20" s="7">
        <f>0.01*('[12]hmar1703'!$M21/(0.25*(9-'[12]hmar1703'!$F21)))/'[12]hmar1703'!$A21</f>
        <v>0.003785359477124183</v>
      </c>
      <c r="O20" s="7">
        <f>0.01*('[13]hmar3103'!$M21/(0.25*(9-'[13]hmar3103'!$F21)))/'[13]hmar3103'!$A21</f>
        <v>0.0030720634920634914</v>
      </c>
      <c r="P20" s="7">
        <f>0.01*('[14]hapr1403'!$M21/(0.25*(9-'[14]hapr1403'!$F21)))/'[14]hapr1403'!$A21</f>
        <v>0.002041269841269841</v>
      </c>
      <c r="Q20" s="7">
        <f>0.01*('[15]hapr2803'!$M21/(0.25*(9-'[15]hapr2803'!$F21)))/'[15]hapr2803'!$A21</f>
        <v>0.002933650793650794</v>
      </c>
      <c r="R20" s="7">
        <f>0.01*('[16]hmay1203'!$M21/(0.25*(9-'[16]hmay1203'!$F21)))/'[16]hmay1203'!$A21</f>
        <v>0.0011991111111111113</v>
      </c>
      <c r="S20" s="7">
        <f>0.01*('[17]hmay2603'!$M21/(0.25*(9-'[17]hmay2603'!$F21)))/'[17]hmay2603'!$A21</f>
        <v>0.004192063492063492</v>
      </c>
      <c r="T20" s="7">
        <f>0.01*('[18]hjun0903'!$M21/(0.25*(9-'[18]hjun0903'!$F21)))/'[18]hjun0903'!$A21</f>
        <v>0.005284786324786324</v>
      </c>
      <c r="U20" s="7">
        <f>0.01*('[19]hjun2303'!$M21/(0.25*(9-'[19]hjun2303'!$F21)))/'[19]hjun2303'!$A21</f>
        <v>0.004967301587301588</v>
      </c>
      <c r="V20" s="7">
        <f>0.01*('[20]hjul0703'!$M21/(0.25*(9-'[20]hjul0703'!$F21)))/'[20]hjul0703'!$A21</f>
        <v>0.0031220740740740744</v>
      </c>
      <c r="W20" s="7">
        <f>0.01*('[21]hjul1703'!$M21/(0.25*(9-'[21]hjul1703'!$F21)))/'[21]hjul1703'!$A21</f>
        <v>0.0016424691358024694</v>
      </c>
      <c r="X20" s="7">
        <f>0.01*('[22]haug0403'!$M21/(0.25*(9-'[22]haug0403'!$F21)))/'[22]haug0403'!$A21</f>
        <v>0.0007202469135802468</v>
      </c>
      <c r="Y20" s="7">
        <f>0.01*('[23]haug1803'!$M21/(0.25*(9-'[23]haug1803'!$F21)))/'[23]haug1803'!$A21</f>
        <v>0.0030526984126984123</v>
      </c>
      <c r="Z20" s="7">
        <f>0.01*('[24]hsep0103'!$M21/(0.25*(9-'[24]hsep0103'!$F21)))/'[24]hsep0103'!$A21</f>
        <v>0.0015628571428571432</v>
      </c>
      <c r="AA20" s="7">
        <f>0.01*('[25]hsep1603'!$M21/(0.25*(9-'[25]hsep1603'!$F21)))/'[25]hsep1603'!$A21</f>
        <v>0.0014725925925925924</v>
      </c>
      <c r="AB20" s="7">
        <f>0.01*('[26]hsep2903'!$M21/(0.25*(9-'[26]hsep2903'!$F21)))/'[26]hsep2903'!$A21</f>
        <v>0.001844786324786325</v>
      </c>
    </row>
    <row r="21" spans="2:28" ht="12">
      <c r="B21" s="5" t="s">
        <v>11</v>
      </c>
      <c r="C21" s="7">
        <f>0.01*('[1]hoct1402'!$M22/(0.25*(9-'[1]hoct1402'!$F22)))/'[1]hoct1402'!$A22</f>
        <v>0.0020958333333333337</v>
      </c>
      <c r="D21" s="7">
        <f>0.01*('[2]hoct2802'!$M22/(0.25*(9-'[2]hoct2802'!$F22)))/'[2]hoct2802'!$A22</f>
        <v>0.0015581481481481481</v>
      </c>
      <c r="E21" s="7">
        <f>0.01*('[3]hnov1102'!$M22/(0.25*(9-'[3]hnov1102'!$F22)))/'[3]hnov1102'!$A22</f>
        <v>0.0022930158730158734</v>
      </c>
      <c r="F21" s="7">
        <f>0.01*('[4]hnov2502'!$M22/(0.25*(9-'[4]hnov2502'!$F22)))/'[4]hnov2502'!$A22</f>
        <v>0.001838095238095238</v>
      </c>
      <c r="G21" s="7">
        <f>0.01*('[5]hdec0902'!$M22/(0.25*(9-'[5]hdec0902'!$F22)))/'[5]hdec0902'!$A22</f>
        <v>0.0035809523809523813</v>
      </c>
      <c r="H21" s="7">
        <f>0.01*('[6]hdec2302'!$M22/(0.25*(9-'[6]hdec2302'!$F22)))/'[6]hdec2302'!$A22</f>
        <v>0.00535288888888889</v>
      </c>
      <c r="I21" s="7">
        <f>0.01*('[7]hjan0603'!$M22/(0.25*(9-'[7]hjan0603'!$F22)))/'[7]hjan0603'!$A22</f>
        <v>0.007298412698412699</v>
      </c>
      <c r="J21" s="7">
        <f>0.01*('[8]hjan2003'!$M22/(0.25*(9-'[8]hjan2003'!$F22)))/'[8]hjan2003'!$A22</f>
        <v>0.0010485470085470085</v>
      </c>
      <c r="K21" s="7">
        <f>0.01*('[9]hfeb0303'!$M22/(0.25*(9-'[9]hfeb0303'!$F22)))/'[9]hfeb0303'!$A22</f>
        <v>0.0004485714285714285</v>
      </c>
      <c r="L21" s="7">
        <f>0.01*('[10]hfeb1703'!$M22/(0.25*(9-'[10]hfeb1703'!$F22)))/'[10]hfeb1703'!$A22</f>
        <v>0.0018200000000000002</v>
      </c>
      <c r="M21" s="7">
        <f>0.01*('[11]hfeb2703'!$M22/(0.25*(9-'[11]hfeb2703'!$F22)))/'[11]hfeb2703'!$A22</f>
        <v>0.0057890909090909095</v>
      </c>
      <c r="N21" s="7">
        <f>0.01*('[12]hmar1703'!$M22/(0.25*(9-'[12]hmar1703'!$F22)))/'[12]hmar1703'!$A22</f>
        <v>0.0014499346405228754</v>
      </c>
      <c r="O21" s="7">
        <f>0.01*('[13]hmar3103'!$M22/(0.25*(9-'[13]hmar3103'!$F22)))/'[13]hmar3103'!$A22</f>
        <v>0.0011076190476190476</v>
      </c>
      <c r="P21" s="7">
        <f>0.01*('[14]hapr1403'!$M22/(0.25*(9-'[14]hapr1403'!$F22)))/'[14]hapr1403'!$A22</f>
        <v>0.001169206349206349</v>
      </c>
      <c r="Q21" s="7">
        <f>0.01*('[15]hapr2803'!$M22/(0.25*(9-'[15]hapr2803'!$F22)))/'[15]hapr2803'!$A22</f>
        <v>0.008091111111111111</v>
      </c>
      <c r="R21" s="7">
        <f>0.01*('[16]hmay1203'!$M22/(0.25*(9-'[16]hmay1203'!$F22)))/'[16]hmay1203'!$A22</f>
        <v>0.003525037037037037</v>
      </c>
      <c r="S21" s="7">
        <f>0.01*('[17]hmay2603'!$M22/(0.25*(9-'[17]hmay2603'!$F22)))/'[17]hmay2603'!$A22</f>
        <v>0.0006742857142857142</v>
      </c>
      <c r="T21" s="7">
        <f>0.01*('[18]hjun0903'!$M22/(0.25*(9-'[18]hjun0903'!$F22)))/'[18]hjun0903'!$A22</f>
        <v>0.007975042735042735</v>
      </c>
      <c r="U21" s="7">
        <f>0.01*('[19]hjun2303'!$M22/(0.25*(9-'[19]hjun2303'!$F22)))/'[19]hjun2303'!$A22</f>
        <v>0.0024555555555555554</v>
      </c>
      <c r="V21" s="7">
        <f>0.01*('[20]hjul0703'!$M22/(0.25*(9-'[20]hjul0703'!$F22)))/'[20]hjul0703'!$A22</f>
        <v>0.0012959999999999998</v>
      </c>
      <c r="W21" s="7">
        <f>0.01*('[21]hjul1703'!$M22/(0.25*(9-'[21]hjul1703'!$F22)))/'[21]hjul1703'!$A22</f>
        <v>0.002107160493827161</v>
      </c>
      <c r="X21" s="7">
        <f>0.01*('[22]haug0403'!$M22/(0.25*(9-'[22]haug0403'!$F22)))/'[22]haug0403'!$A22</f>
        <v>0.003028641975308643</v>
      </c>
      <c r="Y21" s="7">
        <f>0.01*('[23]haug1803'!$M22/(0.25*(9-'[23]haug1803'!$F22)))/'[23]haug1803'!$A22</f>
        <v>0.002718730158730159</v>
      </c>
      <c r="Z21" s="7">
        <f>0.01*('[24]hsep0103'!$M22/(0.25*(9-'[24]hsep0103'!$F22)))/'[24]hsep0103'!$A22</f>
        <v>0.001073968253968254</v>
      </c>
      <c r="AA21" s="7">
        <f>0.01*('[25]hsep1603'!$M22/(0.25*(9-'[25]hsep1603'!$F22)))/'[25]hsep1603'!$A22</f>
        <v>0.0003813333333333333</v>
      </c>
      <c r="AB21" s="7">
        <f>0.01*('[26]hsep2903'!$M22/(0.25*(9-'[26]hsep2903'!$F22)))/'[26]hsep2903'!$A22</f>
        <v>0.0004977777777777779</v>
      </c>
    </row>
    <row r="22" spans="2:28" ht="12">
      <c r="B22" s="5" t="s">
        <v>12</v>
      </c>
      <c r="C22" s="7">
        <f>0.01*('[1]hoct1402'!$M23/(0.25*(9-'[1]hoct1402'!$F23)))/'[1]hoct1402'!$A23</f>
        <v>0.0008918518518518519</v>
      </c>
      <c r="D22" s="7">
        <f>0.01*('[2]hoct2802'!$M23/(0.25*(9-'[2]hoct2802'!$F23)))/'[2]hoct2802'!$A23</f>
        <v>0.0007029059829059829</v>
      </c>
      <c r="E22" s="7">
        <f>0.01*('[3]hnov1102'!$M23/(0.25*(9-'[3]hnov1102'!$F23)))/'[3]hnov1102'!$A23</f>
        <v>0.0011301587301587302</v>
      </c>
      <c r="F22" s="7">
        <f>0.01*('[4]hnov2502'!$M23/(0.25*(9-'[4]hnov2502'!$F23)))/'[4]hnov2502'!$A23</f>
        <v>0.003179047619047619</v>
      </c>
      <c r="G22" s="7">
        <f>0.01*('[5]hdec0902'!$M23/(0.25*(9-'[5]hdec0902'!$F23)))/'[5]hdec0902'!$A23</f>
        <v>0.0011590476190476188</v>
      </c>
      <c r="H22" s="7">
        <f>0.01*('[6]hdec2302'!$M23/(0.25*(9-'[6]hdec2302'!$F23)))/'[6]hdec2302'!$A23</f>
        <v>0.0011403174603174602</v>
      </c>
      <c r="I22" s="7">
        <f>0.01*('[7]hjan0603'!$M23/(0.25*(9-'[7]hjan0603'!$F23)))/'[7]hjan0603'!$A23</f>
        <v>0.002017142857142857</v>
      </c>
      <c r="J22" s="7">
        <f>0.01*('[8]hjan2003'!$M23/(0.25*(9-'[8]hjan2003'!$F23)))/'[8]hjan2003'!$A23</f>
        <v>0.0005425396825396825</v>
      </c>
      <c r="K22" s="7">
        <f>0.01*('[9]hfeb0303'!$M23/(0.25*(9-'[9]hfeb0303'!$F23)))/'[9]hfeb0303'!$A23</f>
        <v>0.0020184126984126986</v>
      </c>
      <c r="L22" s="7">
        <f>0.01*('[10]hfeb1703'!$M23/(0.25*(9-'[10]hfeb1703'!$F23)))/'[10]hfeb1703'!$A23</f>
        <v>0.0005441269841269841</v>
      </c>
      <c r="M22" s="7">
        <f>0.01*('[11]hfeb2703'!$M23/(0.25*(9-'[11]hfeb2703'!$F23)))/'[11]hfeb2703'!$A23</f>
        <v>0.00012755555555555553</v>
      </c>
      <c r="N22" s="7">
        <f>0.01*('[12]hmar1703'!$M23/(0.25*(9-'[12]hmar1703'!$F23)))/'[12]hmar1703'!$A23</f>
        <v>0.00054320987654321</v>
      </c>
      <c r="O22" s="7">
        <f>0.01*('[13]hmar3103'!$M23/(0.25*(9-'[13]hmar3103'!$F23)))/'[13]hmar3103'!$A23</f>
        <v>0.0008031746031746032</v>
      </c>
      <c r="P22" s="7">
        <f>0.01*('[14]hapr1403'!$M23/(0.25*(9-'[14]hapr1403'!$F23)))/'[14]hapr1403'!$A23</f>
        <v>0.0002844444444444445</v>
      </c>
      <c r="Q22" s="7">
        <f>0.01*('[15]hapr2803'!$M23/(0.25*(9-'[15]hapr2803'!$F23)))/'[15]hapr2803'!$A23</f>
        <v>0.0002187301587301587</v>
      </c>
      <c r="R22" s="7">
        <f>0.01*('[16]hmay1203'!$M23/(0.25*(9-'[16]hmay1203'!$F23)))/'[16]hmay1203'!$A23</f>
        <v>0.0001688888888888889</v>
      </c>
      <c r="S22" s="7">
        <f>0.01*('[17]hmay2603'!$M23/(0.25*(9-'[17]hmay2603'!$F23)))/'[17]hmay2603'!$A23</f>
        <v>0.0011179259259259259</v>
      </c>
      <c r="T22" s="7">
        <f>0.01*('[18]hjun0903'!$M23/(0.25*(9-'[18]hjun0903'!$F23)))/'[18]hjun0903'!$A23</f>
        <v>0.0009702564102564103</v>
      </c>
      <c r="U22" s="7">
        <f>0.01*('[19]hjun2303'!$M23/(0.25*(9-'[19]hjun2303'!$F23)))/'[19]hjun2303'!$A23</f>
        <v>0.00139968253968254</v>
      </c>
      <c r="V22" s="7">
        <f>0.01*('[20]hjul0703'!$M23/(0.25*(9-'[20]hjul0703'!$F23)))/'[20]hjul0703'!$A23</f>
        <v>0.001980444444444445</v>
      </c>
      <c r="W22" s="7">
        <f>0.01*('[21]hjul1703'!$M23/(0.25*(9-'[21]hjul1703'!$F23)))/'[21]hjul1703'!$A23</f>
        <v>0.009571623931623932</v>
      </c>
      <c r="X22" s="7">
        <f>0.01*('[22]haug0403'!$M23/(0.25*(9-'[22]haug0403'!$F23)))/'[22]haug0403'!$A23</f>
        <v>0.00716095238095238</v>
      </c>
      <c r="Y22" s="7">
        <f>0.01*('[23]haug1803'!$M23/(0.25*(9-'[23]haug1803'!$F23)))/'[23]haug1803'!$A23</f>
        <v>0.0018812698412698414</v>
      </c>
      <c r="Z22" s="7">
        <f>0.01*('[24]hsep0103'!$M23/(0.25*(9-'[24]hsep0103'!$F23)))/'[24]hsep0103'!$A23</f>
        <v>0.004126666666666667</v>
      </c>
      <c r="AA22" s="7">
        <f>0.01*('[25]hsep1603'!$M23/(0.25*(9-'[25]hsep1603'!$F23)))/'[25]hsep1603'!$A23</f>
        <v>0.00241925925925926</v>
      </c>
      <c r="AB22" s="7">
        <f>0.01*('[26]hsep2903'!$M23/(0.25*(9-'[26]hsep2903'!$F23)))/'[26]hsep2903'!$A23</f>
        <v>0.004102222222222222</v>
      </c>
    </row>
    <row r="23" spans="2:28" ht="12">
      <c r="B23" s="5" t="s">
        <v>13</v>
      </c>
      <c r="C23" s="7">
        <f>0.01*('[1]hoct1402'!$M24/(0.25*(9-'[1]hoct1402'!$F24)))/'[1]hoct1402'!$A24</f>
        <v>0.015943407407407406</v>
      </c>
      <c r="D23" s="7">
        <f>0.01*('[2]hoct2802'!$M24/(0.25*(9-'[2]hoct2802'!$F24)))/'[2]hoct2802'!$A24</f>
        <v>0.001911111111111111</v>
      </c>
      <c r="E23" s="7">
        <f>0.01*('[3]hnov1102'!$M24/(0.25*(9-'[3]hnov1102'!$F24)))/'[3]hnov1102'!$A24</f>
        <v>0.000388888888888889</v>
      </c>
      <c r="F23" s="7">
        <f>0.01*('[4]hnov2502'!$M24/(0.25*(9-'[4]hnov2502'!$F24)))/'[4]hnov2502'!$A24</f>
        <v>0.0010104761904761903</v>
      </c>
      <c r="G23" s="7">
        <f>0.01*('[5]hdec0902'!$M24/(0.25*(9-'[5]hdec0902'!$F24)))/'[5]hdec0902'!$A24</f>
        <v>0.0016987301587301586</v>
      </c>
      <c r="H23" s="7">
        <f>0.01*('[6]hdec2302'!$M24/(0.25*(9-'[6]hdec2302'!$F24)))/'[6]hdec2302'!$A24</f>
        <v>0.0018711111111111112</v>
      </c>
      <c r="I23" s="7">
        <f>0.01*('[7]hjan0603'!$M24/(0.25*(9-'[7]hjan0603'!$F24)))/'[7]hjan0603'!$A24</f>
        <v>0.007593650793650794</v>
      </c>
      <c r="J23" s="7">
        <f>0.01*('[8]hjan2003'!$M24/(0.25*(9-'[8]hjan2003'!$F24)))/'[8]hjan2003'!$A24</f>
        <v>0.002860952380952381</v>
      </c>
      <c r="K23" s="7">
        <f>0.01*('[9]hfeb0303'!$M24/(0.25*(9-'[9]hfeb0303'!$F24)))/'[9]hfeb0303'!$A24</f>
        <v>0.00047174603174603174</v>
      </c>
      <c r="L23" s="7">
        <f>0.01*('[10]hfeb1703'!$M24/(0.25*(9-'[10]hfeb1703'!$F24)))/'[10]hfeb1703'!$A24</f>
        <v>0.0007558730158730159</v>
      </c>
      <c r="M23" s="7">
        <f>0.01*('[11]hfeb2703'!$M24/(0.25*(9-'[11]hfeb2703'!$F24)))/'[11]hfeb2703'!$A24</f>
        <v>0.00023822222222222222</v>
      </c>
      <c r="N23" s="7">
        <f>0.01*('[12]hmar1703'!$M24/(0.25*(9-'[12]hmar1703'!$F24)))/'[12]hmar1703'!$A24</f>
        <v>0.0006422222222222222</v>
      </c>
      <c r="O23" s="7">
        <f>0.01*('[13]hmar3103'!$M24/(0.25*(9-'[13]hmar3103'!$F24)))/'[13]hmar3103'!$A24</f>
        <v>0.0018133333333333332</v>
      </c>
      <c r="P23" s="7">
        <f>0.01*('[14]hapr1403'!$M24/(0.25*(9-'[14]hapr1403'!$F24)))/'[14]hapr1403'!$A24</f>
        <v>0.0008463492063492064</v>
      </c>
      <c r="Q23" s="7">
        <f>0.01*('[15]hapr2803'!$M24/(0.25*(9-'[15]hapr2803'!$F24)))/'[15]hapr2803'!$A24</f>
        <v>0.00047619047619047614</v>
      </c>
      <c r="R23" s="7">
        <f>0.01*('[16]hmay1203'!$M24/(0.25*(9-'[16]hmay1203'!$F24)))/'[16]hmay1203'!$A24</f>
        <v>0.0024209523809523813</v>
      </c>
      <c r="S23" s="7">
        <f>0.01*('[17]hmay2603'!$M24/(0.25*(9-'[17]hmay2603'!$F24)))/'[17]hmay2603'!$A24</f>
        <v>0.0022097777777777775</v>
      </c>
      <c r="T23" s="7">
        <f>0.01*('[18]hjun0903'!$M24/(0.25*(9-'[18]hjun0903'!$F24)))/'[18]hjun0903'!$A24</f>
        <v>0.006045470085470086</v>
      </c>
      <c r="U23" s="7">
        <f>0.01*('[19]hjun2303'!$M24/(0.25*(9-'[19]hjun2303'!$F24)))/'[19]hjun2303'!$A24</f>
        <v>0.0041358730158730156</v>
      </c>
      <c r="V23" s="7">
        <f>0.01*('[20]hjul0703'!$M24/(0.25*(9-'[20]hjul0703'!$F24)))/'[20]hjul0703'!$A24</f>
        <v>0.0009037037037037037</v>
      </c>
      <c r="W23" s="7">
        <f>0.01*('[21]hjul1703'!$M24/(0.25*(9-'[21]hjul1703'!$F24)))/'[21]hjul1703'!$A24</f>
        <v>0.0009914529914529916</v>
      </c>
      <c r="X23" s="7">
        <f>0.01*('[22]haug0403'!$M24/(0.25*(9-'[22]haug0403'!$F24)))/'[22]haug0403'!$A24</f>
        <v>0.006284761904761904</v>
      </c>
      <c r="Y23" s="7">
        <f>0.01*('[23]haug1803'!$M24/(0.25*(9-'[23]haug1803'!$F24)))/'[23]haug1803'!$A24</f>
        <v>0.002296825396825397</v>
      </c>
      <c r="Z23" s="7">
        <f>0.01*('[24]hsep0103'!$M24/(0.25*(9-'[24]hsep0103'!$F24)))/'[24]hsep0103'!$A24</f>
        <v>0.002506031746031746</v>
      </c>
      <c r="AA23" s="7">
        <f>0.01*('[25]hsep1603'!$M24/(0.25*(9-'[25]hsep1603'!$F24)))/'[25]hsep1603'!$A24</f>
        <v>0.002317037037037037</v>
      </c>
      <c r="AB23" s="7">
        <f>0.01*('[26]hsep2903'!$M24/(0.25*(9-'[26]hsep2903'!$F24)))/'[26]hsep2903'!$A24</f>
        <v>0.001490940170940171</v>
      </c>
    </row>
    <row r="24" spans="2:28" ht="12">
      <c r="B24" s="5" t="s">
        <v>14</v>
      </c>
      <c r="C24" s="7">
        <f>0.01*('[1]hoct1402'!$M25/(0.25*(9-'[1]hoct1402'!$F25)))/'[1]hoct1402'!$A25</f>
        <v>0.0032713725490196082</v>
      </c>
      <c r="D24" s="7">
        <f>0.01*('[2]hoct2802'!$M25/(0.25*(9-'[2]hoct2802'!$F25)))/'[2]hoct2802'!$A25</f>
        <v>0.0032277777777777778</v>
      </c>
      <c r="E24" s="7">
        <f>0.01*('[3]hnov1102'!$M25/(0.25*(9-'[3]hnov1102'!$F25)))/'[3]hnov1102'!$A25</f>
        <v>0.0021916049382716047</v>
      </c>
      <c r="F24" s="7">
        <f>0.01*('[4]hnov2502'!$M25/(0.25*(9-'[4]hnov2502'!$F25)))/'[4]hnov2502'!$A25</f>
        <v>0.0031752380952380956</v>
      </c>
      <c r="G24" s="7">
        <f>0.01*('[5]hdec0902'!$M25/(0.25*(9-'[5]hdec0902'!$F25)))/'[5]hdec0902'!$A25</f>
        <v>0.003493968253968254</v>
      </c>
      <c r="H24" s="7">
        <f>0.01*('[6]hdec2302'!$M25/(0.25*(9-'[6]hdec2302'!$F25)))/'[6]hdec2302'!$A25</f>
        <v>0.0009950326797385622</v>
      </c>
      <c r="I24" s="7">
        <f>0.01*('[7]hjan0603'!$M25/(0.25*(9-'[7]hjan0603'!$F25)))/'[7]hjan0603'!$A25</f>
        <v>0.0082</v>
      </c>
      <c r="J24" s="7">
        <f>0.01*('[8]hjan2003'!$M25/(0.25*(9-'[8]hjan2003'!$F25)))/'[8]hjan2003'!$A25</f>
        <v>0.0026789743589743587</v>
      </c>
      <c r="K24" s="7">
        <f>0.01*('[9]hfeb0303'!$M25/(0.25*(9-'[9]hfeb0303'!$F25)))/'[9]hfeb0303'!$A25</f>
        <v>0.0036434920634920635</v>
      </c>
      <c r="L24" s="7">
        <f>0.01*('[10]hfeb1703'!$M25/(0.25*(9-'[10]hfeb1703'!$F25)))/'[10]hfeb1703'!$A25</f>
        <v>0.00292984126984127</v>
      </c>
      <c r="M24" s="7">
        <f>0.01*('[11]hfeb2703'!$M25/(0.25*(9-'[11]hfeb2703'!$F25)))/'[11]hfeb2703'!$A25</f>
        <v>0.0021665185185185186</v>
      </c>
      <c r="N24" s="7">
        <f>0.01*('[12]hmar1703'!$M25/(0.25*(9-'[12]hmar1703'!$F25)))/'[12]hmar1703'!$A25</f>
        <v>0.0038618803418803416</v>
      </c>
      <c r="O24" s="7">
        <f>0.01*('[13]hmar3103'!$M25/(0.25*(9-'[13]hmar3103'!$F25)))/'[13]hmar3103'!$A25</f>
        <v>0.0032228571428571423</v>
      </c>
      <c r="P24" s="7">
        <f>0.01*('[14]hapr1403'!$M25/(0.25*(9-'[14]hapr1403'!$F25)))/'[14]hapr1403'!$A25</f>
        <v>0.002603174603174603</v>
      </c>
      <c r="Q24" s="7">
        <f>0.01*('[15]hapr2803'!$M25/(0.25*(9-'[15]hapr2803'!$F25)))/'[15]hapr2803'!$A25</f>
        <v>0.002187301587301587</v>
      </c>
      <c r="R24" s="7">
        <f>0.01*('[16]hmay1203'!$M25/(0.25*(9-'[16]hmay1203'!$F25)))/'[16]hmay1203'!$A25</f>
        <v>0.0036350326797385626</v>
      </c>
      <c r="S24" s="7">
        <f>0.01*('[17]hmay2603'!$M25/(0.25*(9-'[17]hmay2603'!$F25)))/'[17]hmay2603'!$A25</f>
        <v>0.0073822222222222214</v>
      </c>
      <c r="T24" s="7">
        <f>0.01*('[18]hjun0903'!$M25/(0.25*(9-'[18]hjun0903'!$F25)))/'[18]hjun0903'!$A25</f>
        <v>0.006138461538461539</v>
      </c>
      <c r="U24" s="7">
        <f>0.01*('[19]hjun2303'!$M25/(0.25*(9-'[19]hjun2303'!$F25)))/'[19]hjun2303'!$A25</f>
        <v>0.0061869841269841285</v>
      </c>
      <c r="V24" s="7">
        <f>0.01*('[20]hjul0703'!$M25/(0.25*(9-'[20]hjul0703'!$F25)))/'[20]hjul0703'!$A25</f>
        <v>0.0032473202614379084</v>
      </c>
      <c r="W24" s="7">
        <f>0.01*('[21]hjul1703'!$M25/(0.25*(9-'[21]hjul1703'!$F25)))/'[21]hjul1703'!$A25</f>
        <v>0.0059766666666666675</v>
      </c>
      <c r="X24" s="7">
        <f>0.01*('[22]haug0403'!$M25/(0.25*(9-'[22]haug0403'!$F25)))/'[22]haug0403'!$A25</f>
        <v>0.005824957264957266</v>
      </c>
      <c r="Y24" s="7">
        <f>0.01*('[23]haug1803'!$M25/(0.25*(9-'[23]haug1803'!$F25)))/'[23]haug1803'!$A25</f>
        <v>0.006875873015873016</v>
      </c>
      <c r="Z24" s="7">
        <f>0.01*('[24]hsep0103'!$M25/(0.25*(9-'[24]hsep0103'!$F25)))/'[24]hsep0103'!$A25</f>
        <v>0.004076507936507937</v>
      </c>
      <c r="AA24" s="7">
        <f>0.01*('[25]hsep1603'!$M25/(0.25*(9-'[25]hsep1603'!$F25)))/'[25]hsep1603'!$A25</f>
        <v>0.002252148148148148</v>
      </c>
      <c r="AB24" s="7">
        <f>0.01*('[26]hsep2903'!$M25/(0.25*(9-'[26]hsep2903'!$F25)))/'[26]hsep2903'!$A25</f>
        <v>0.003580854700854701</v>
      </c>
    </row>
    <row r="25" spans="2:28" ht="12">
      <c r="B25" s="5" t="s">
        <v>15</v>
      </c>
      <c r="C25" s="7">
        <f>0.01*('[1]hoct1402'!$M26/(0.25*(9-'[1]hoct1402'!$F26)))/'[1]hoct1402'!$A26</f>
        <v>0.0019010370370370372</v>
      </c>
      <c r="D25" s="7">
        <f>0.01*('[2]hoct2802'!$M26/(0.25*(9-'[2]hoct2802'!$F26)))/'[2]hoct2802'!$A26</f>
        <v>0.0019206837606837608</v>
      </c>
      <c r="E25" s="7">
        <f>0.01*('[3]hnov1102'!$M26/(0.25*(9-'[3]hnov1102'!$F26)))/'[3]hnov1102'!$A26</f>
        <v>0.002473015873015873</v>
      </c>
      <c r="F25" s="7">
        <f>0.01*('[4]hnov2502'!$M26/(0.25*(9-'[4]hnov2502'!$F26)))/'[4]hnov2502'!$A26</f>
        <v>0.006022222222222222</v>
      </c>
      <c r="G25" s="7">
        <f>0.01*('[5]hdec0902'!$M26/(0.25*(9-'[5]hdec0902'!$F26)))/'[5]hdec0902'!$A26</f>
        <v>0.011263174603174605</v>
      </c>
      <c r="H25" s="7">
        <f>0.01*('[6]hdec2302'!$M26/(0.25*(9-'[6]hdec2302'!$F26)))/'[6]hdec2302'!$A26</f>
        <v>0.01224611111111111</v>
      </c>
      <c r="I25" s="7">
        <f>0.01*('[7]hjan0603'!$M26/(0.25*(9-'[7]hjan0603'!$F26)))/'[7]hjan0603'!$A26</f>
        <v>0.0019961904761904765</v>
      </c>
      <c r="J25" s="7">
        <f>0.01*('[8]hjan2003'!$M26/(0.25*(9-'[8]hjan2003'!$F26)))/'[8]hjan2003'!$A26</f>
        <v>0.0010433333333333334</v>
      </c>
      <c r="K25" s="7">
        <f>0.01*('[9]hfeb0303'!$M26/(0.25*(9-'[9]hfeb0303'!$F26)))/'[9]hfeb0303'!$A26</f>
        <v>0.008289206349206348</v>
      </c>
      <c r="L25" s="7">
        <f>0.01*('[10]hfeb1703'!$M26/(0.25*(9-'[10]hfeb1703'!$F26)))/'[10]hfeb1703'!$A26</f>
        <v>0.011582857142857141</v>
      </c>
      <c r="M25" s="7">
        <f>0.01*('[11]hfeb2703'!$M26/(0.25*(9-'[11]hfeb2703'!$F26)))/'[11]hfeb2703'!$A26</f>
        <v>0.011521709401709403</v>
      </c>
      <c r="N25" s="7">
        <f>0.01*('[12]hmar1703'!$M26/(0.25*(9-'[12]hmar1703'!$F26)))/'[12]hmar1703'!$A26</f>
        <v>0.005891851851851853</v>
      </c>
      <c r="O25" s="7">
        <f>0.01*('[13]hmar3103'!$M26/(0.25*(9-'[13]hmar3103'!$F26)))/'[13]hmar3103'!$A26</f>
        <v>0.0009834920634920635</v>
      </c>
      <c r="P25" s="7">
        <f>0.01*('[14]hapr1403'!$M26/(0.25*(9-'[14]hapr1403'!$F26)))/'[14]hapr1403'!$A26</f>
        <v>0.0003316239316239316</v>
      </c>
      <c r="Q25" s="7">
        <f>0.01*('[15]hapr2803'!$M26/(0.25*(9-'[15]hapr2803'!$F26)))/'[15]hapr2803'!$A26</f>
        <v>0.0010577777777777777</v>
      </c>
      <c r="R25" s="7">
        <f>0.01*('[16]hmay1203'!$M26/(0.25*(9-'[16]hmay1203'!$F26)))/'[16]hmay1203'!$A26</f>
        <v>0.0014183333333333335</v>
      </c>
      <c r="S25" s="7">
        <f>0.01*('[17]hmay2603'!$M26/(0.25*(9-'[17]hmay2603'!$F26)))/'[17]hmay2603'!$A26</f>
        <v>0.000957948717948718</v>
      </c>
      <c r="T25" s="7">
        <f>0.01*('[18]hjun0903'!$M26/(0.25*(9-'[18]hjun0903'!$F26)))/'[18]hjun0903'!$A26</f>
        <v>0.002501587301587302</v>
      </c>
      <c r="U25" s="7">
        <f>0.01*('[19]hjun2303'!$M26/(0.25*(9-'[19]hjun2303'!$F26)))/'[19]hjun2303'!$A26</f>
        <v>0.003325396825396825</v>
      </c>
      <c r="V25" s="7">
        <f>0.01*('[20]hjul0703'!$M26/(0.25*(9-'[20]hjul0703'!$F26)))/'[20]hjul0703'!$A26</f>
        <v>0.0006826666666666667</v>
      </c>
      <c r="W25" s="7">
        <f>0.01*('[21]hjul1703'!$M26/(0.25*(9-'[21]hjul1703'!$F26)))/'[21]hjul1703'!$A26</f>
        <v>0.0019521367521367523</v>
      </c>
      <c r="X25" s="7">
        <f>0.01*('[22]haug0403'!$M26/(0.25*(9-'[22]haug0403'!$F26)))/'[22]haug0403'!$A26</f>
        <v>0.0016736507936507938</v>
      </c>
      <c r="Y25" s="7">
        <f>0.01*('[23]haug1803'!$M26/(0.25*(9-'[23]haug1803'!$F26)))/'[23]haug1803'!$A26</f>
        <v>0.00690031746031746</v>
      </c>
      <c r="Z25" s="7">
        <f>0.01*('[24]hsep0103'!$M26/(0.25*(9-'[24]hsep0103'!$F26)))/'[24]hsep0103'!$A26</f>
        <v>0.0047504761904761895</v>
      </c>
      <c r="AA25" s="7">
        <f>0.01*('[25]hsep1603'!$M26/(0.25*(9-'[25]hsep1603'!$F26)))/'[25]hsep1603'!$A26</f>
        <v>0.0004676190476190477</v>
      </c>
      <c r="AB25" s="7">
        <f>0.01*('[26]hsep2903'!$M26/(0.25*(9-'[26]hsep2903'!$F26)))/'[26]hsep2903'!$A26</f>
        <v>0.0012765079365079366</v>
      </c>
    </row>
    <row r="26" spans="2:28" ht="12">
      <c r="B26" s="5" t="s">
        <v>16</v>
      </c>
      <c r="C26" s="7">
        <f>0.01*('[1]hoct1402'!$M27/(0.25*(9-'[1]hoct1402'!$F27)))/'[1]hoct1402'!$A27</f>
        <v>0.002557222222222222</v>
      </c>
      <c r="D26" s="7">
        <f>0.01*('[2]hoct2802'!$M27/(0.25*(9-'[2]hoct2802'!$F27)))/'[2]hoct2802'!$A27</f>
        <v>0.001237948717948718</v>
      </c>
      <c r="E26" s="7">
        <f>0.01*('[3]hnov1102'!$M27/(0.25*(9-'[3]hnov1102'!$F27)))/'[3]hnov1102'!$A27</f>
        <v>0.0007558974358974358</v>
      </c>
      <c r="F26" s="7">
        <f>0.01*('[4]hnov2502'!$M27/(0.25*(9-'[4]hnov2502'!$F27)))/'[4]hnov2502'!$A27</f>
        <v>0.0007292063492063493</v>
      </c>
      <c r="G26" s="7">
        <f>0.01*('[5]hdec0902'!$M27/(0.25*(9-'[5]hdec0902'!$F27)))/'[5]hdec0902'!$A27</f>
        <v>0.0022295238095238093</v>
      </c>
      <c r="H26" s="7">
        <f>0.01*('[6]hdec2302'!$M27/(0.25*(9-'[6]hdec2302'!$F27)))/'[6]hdec2302'!$A27</f>
        <v>0.0008373333333333334</v>
      </c>
      <c r="I26" s="7">
        <f>0.01*('[7]hjan0603'!$M27/(0.25*(9-'[7]hjan0603'!$F27)))/'[7]hjan0603'!$A27</f>
        <v>0.0016400000000000004</v>
      </c>
      <c r="J26" s="7">
        <f>0.01*('[8]hjan2003'!$M27/(0.25*(9-'[8]hjan2003'!$F27)))/'[8]hjan2003'!$A27</f>
        <v>0.0008386324786324787</v>
      </c>
      <c r="K26" s="7">
        <f>0.01*('[9]hfeb0303'!$M27/(0.25*(9-'[9]hfeb0303'!$F27)))/'[9]hfeb0303'!$A27</f>
        <v>0.0004492063492063493</v>
      </c>
      <c r="L26" s="7">
        <f>0.01*('[10]hfeb1703'!$M27/(0.25*(9-'[10]hfeb1703'!$F27)))/'[10]hfeb1703'!$A27</f>
        <v>0.0005387301587301588</v>
      </c>
      <c r="M26" s="7">
        <f>0.01*('[11]hfeb2703'!$M27/(0.25*(9-'[11]hfeb2703'!$F27)))/'[11]hfeb2703'!$A27</f>
        <v>0.00030545454545454544</v>
      </c>
      <c r="N26" s="7">
        <f>0.01*('[12]hmar1703'!$M27/(0.25*(9-'[12]hmar1703'!$F27)))/'[12]hmar1703'!$A27</f>
        <v>0.001729673202614379</v>
      </c>
      <c r="O26" s="7">
        <f>0.01*('[13]hmar3103'!$M27/(0.25*(9-'[13]hmar3103'!$F27)))/'[13]hmar3103'!$A27</f>
        <v>0.0006285714285714286</v>
      </c>
      <c r="P26" s="7">
        <f>0.01*('[14]hapr1403'!$M27/(0.25*(9-'[14]hapr1403'!$F27)))/'[14]hapr1403'!$A27</f>
        <v>0.0006317460317460318</v>
      </c>
      <c r="Q26" s="7">
        <f>0.01*('[15]hapr2803'!$M27/(0.25*(9-'[15]hapr2803'!$F27)))/'[15]hapr2803'!$A27</f>
        <v>0.0005542857142857143</v>
      </c>
      <c r="R26" s="7">
        <f>0.01*('[16]hmay1203'!$M27/(0.25*(9-'[16]hmay1203'!$F27)))/'[16]hmay1203'!$A27</f>
        <v>0.0006305185185185185</v>
      </c>
      <c r="S26" s="7">
        <f>0.01*('[17]hmay2603'!$M27/(0.25*(9-'[17]hmay2603'!$F27)))/'[17]hmay2603'!$A27</f>
        <v>0.0005295238095238095</v>
      </c>
      <c r="T26" s="7">
        <f>0.01*('[18]hjun0903'!$M27/(0.25*(9-'[18]hjun0903'!$F27)))/'[18]hjun0903'!$A27</f>
        <v>0.0020078632478632476</v>
      </c>
      <c r="U26" s="7">
        <f>0.01*('[19]hjun2303'!$M27/(0.25*(9-'[19]hjun2303'!$F27)))/'[19]hjun2303'!$A27</f>
        <v>0.0011047619047619048</v>
      </c>
      <c r="V26" s="7">
        <f>0.01*('[20]hjul0703'!$M27/(0.25*(9-'[20]hjul0703'!$F27)))/'[20]hjul0703'!$A27</f>
        <v>0.0009475555555555555</v>
      </c>
      <c r="W26" s="7">
        <f>0.01*('[21]hjul1703'!$M27/(0.25*(9-'[21]hjul1703'!$F27)))/'[21]hjul1703'!$A27</f>
        <v>0.0026365432098765435</v>
      </c>
      <c r="X26" s="7">
        <f>0.01*('[22]haug0403'!$M27/(0.25*(9-'[22]haug0403'!$F27)))/'[22]haug0403'!$A27</f>
        <v>0.0049804938271604945</v>
      </c>
      <c r="Y26" s="7">
        <f>0.01*('[23]haug1803'!$M27/(0.25*(9-'[23]haug1803'!$F27)))/'[23]haug1803'!$A27</f>
        <v>0.004116825396825397</v>
      </c>
      <c r="Z26" s="7">
        <f>0.01*('[24]hsep0103'!$M27/(0.25*(9-'[24]hsep0103'!$F27)))/'[24]hsep0103'!$A27</f>
        <v>0.001458095238095238</v>
      </c>
      <c r="AA26" s="7">
        <f>0.01*('[25]hsep1603'!$M27/(0.25*(9-'[25]hsep1603'!$F27)))/'[25]hsep1603'!$A27</f>
        <v>0.001968</v>
      </c>
      <c r="AB26" s="7">
        <f>0.01*('[26]hsep2903'!$M27/(0.25*(9-'[26]hsep2903'!$F27)))/'[26]hsep2903'!$A27</f>
        <v>0.00256923076923077</v>
      </c>
    </row>
    <row r="27" spans="2:28" ht="12">
      <c r="B27" s="5" t="s">
        <v>17</v>
      </c>
      <c r="C27" s="7">
        <f>0.01*('[1]hoct1402'!$M28/(0.25*(9-'[1]hoct1402'!$F28)))/'[1]hoct1402'!$A28</f>
        <v>0.0014463888888888888</v>
      </c>
      <c r="D27" s="7">
        <f>0.01*('[2]hoct2802'!$M28/(0.25*(9-'[2]hoct2802'!$F28)))/'[2]hoct2802'!$A28</f>
        <v>0.004762051282051282</v>
      </c>
      <c r="E27" s="7">
        <f>0.01*('[3]hnov1102'!$M28/(0.25*(9-'[3]hnov1102'!$F28)))/'[3]hnov1102'!$A28</f>
        <v>0.0016772649572649573</v>
      </c>
      <c r="F27" s="7">
        <f>0.01*('[4]hnov2502'!$M28/(0.25*(9-'[4]hnov2502'!$F28)))/'[4]hnov2502'!$A28</f>
        <v>0.001248888888888889</v>
      </c>
      <c r="G27" s="7">
        <f>0.01*('[5]hdec0902'!$M28/(0.25*(9-'[5]hdec0902'!$F28)))/'[5]hdec0902'!$A28</f>
        <v>0.002366984126984127</v>
      </c>
      <c r="H27" s="7">
        <f>0.01*('[6]hdec2302'!$M28/(0.25*(9-'[6]hdec2302'!$F28)))/'[6]hdec2302'!$A28</f>
        <v>0.0007816296296296296</v>
      </c>
      <c r="I27" s="7">
        <f>0.01*('[7]hjan0603'!$M28/(0.25*(9-'[7]hjan0603'!$F28)))/'[7]hjan0603'!$A28</f>
        <v>0.0014638095238095237</v>
      </c>
      <c r="J27" s="7">
        <f>0.01*('[8]hjan2003'!$M28/(0.25*(9-'[8]hjan2003'!$F28)))/'[8]hjan2003'!$A28</f>
        <v>0.0007596581196581196</v>
      </c>
      <c r="K27" s="7">
        <f>0.01*('[9]hfeb0303'!$M28/(0.25*(9-'[9]hfeb0303'!$F28)))/'[9]hfeb0303'!$A28</f>
        <v>0.0004958730158730159</v>
      </c>
      <c r="L27" s="7">
        <f>0.01*('[10]hfeb1703'!$M28/(0.25*(9-'[10]hfeb1703'!$F28)))/'[10]hfeb1703'!$A28</f>
        <v>0.0007911111111111112</v>
      </c>
      <c r="M27" s="7">
        <f>0.01*('[11]hfeb2703'!$M28/(0.25*(9-'[11]hfeb2703'!$F28)))/'[11]hfeb2703'!$A28</f>
        <v>0.0004444444444444445</v>
      </c>
      <c r="N27" s="7">
        <f>0.01*('[12]hmar1703'!$M28/(0.25*(9-'[12]hmar1703'!$F28)))/'[12]hmar1703'!$A28</f>
        <v>0.0003691503267973856</v>
      </c>
      <c r="O27" s="7">
        <f>0.01*('[13]hmar3103'!$M28/(0.25*(9-'[13]hmar3103'!$F28)))/'[13]hmar3103'!$A28</f>
        <v>0.0006403174603174602</v>
      </c>
      <c r="P27" s="7">
        <f>0.01*('[14]hapr1403'!$M28/(0.25*(9-'[14]hapr1403'!$F28)))/'[14]hapr1403'!$A28</f>
        <v>0.001717142857142857</v>
      </c>
      <c r="Q27" s="7">
        <f>0.01*('[15]hapr2803'!$M28/(0.25*(9-'[15]hapr2803'!$F28)))/'[15]hapr2803'!$A28</f>
        <v>0.0010358730158730159</v>
      </c>
      <c r="R27" s="7">
        <f>0.01*('[16]hmay1203'!$M28/(0.25*(9-'[16]hmay1203'!$F28)))/'[16]hmay1203'!$A28</f>
        <v>0.000528</v>
      </c>
      <c r="S27" s="7">
        <f>0.01*('[17]hmay2603'!$M28/(0.25*(9-'[17]hmay2603'!$F28)))/'[17]hmay2603'!$A28</f>
        <v>0.0008317460317460317</v>
      </c>
      <c r="T27" s="7">
        <f>0.01*('[18]hjun0903'!$M28/(0.25*(9-'[18]hjun0903'!$F28)))/'[18]hjun0903'!$A28</f>
        <v>0.0030741880341880346</v>
      </c>
      <c r="U27" s="7">
        <f>0.01*('[19]hjun2303'!$M28/(0.25*(9-'[19]hjun2303'!$F28)))/'[19]hjun2303'!$A28</f>
        <v>0.002333333333333333</v>
      </c>
      <c r="V27" s="7">
        <f>0.01*('[20]hjul0703'!$M28/(0.25*(9-'[20]hjul0703'!$F28)))/'[20]hjul0703'!$A28</f>
        <v>0.00033659259259259254</v>
      </c>
      <c r="W27" s="7">
        <f>0.01*('[21]hjul1703'!$M28/(0.25*(9-'[21]hjul1703'!$F28)))/'[21]hjul1703'!$A28</f>
        <v>0.0011096296296296297</v>
      </c>
      <c r="X27" s="7">
        <f>0.01*('[22]haug0403'!$M28/(0.25*(9-'[22]haug0403'!$F28)))/'[22]haug0403'!$A28</f>
        <v>0.0022158024691358025</v>
      </c>
      <c r="Y27" s="7">
        <f>0.01*('[23]haug1803'!$M28/(0.25*(9-'[23]haug1803'!$F28)))/'[23]haug1803'!$A28</f>
        <v>0.0012606349206349208</v>
      </c>
      <c r="Z27" s="7">
        <f>0.01*('[24]hsep0103'!$M28/(0.25*(9-'[24]hsep0103'!$F28)))/'[24]hsep0103'!$A28</f>
        <v>0.0010593650793650794</v>
      </c>
      <c r="AA27" s="7">
        <f>0.01*('[25]hsep1603'!$M28/(0.25*(9-'[25]hsep1603'!$F28)))/'[25]hsep1603'!$A28</f>
        <v>0.0009125925925925927</v>
      </c>
      <c r="AB27" s="7">
        <f>0.01*('[26]hsep2903'!$M28/(0.25*(9-'[26]hsep2903'!$F28)))/'[26]hsep2903'!$A28</f>
        <v>0.0012776068376068375</v>
      </c>
    </row>
    <row r="28" spans="2:28" ht="12">
      <c r="B28" s="5" t="s">
        <v>18</v>
      </c>
      <c r="C28" s="7">
        <f>0.01*('[1]hoct1402'!$M29/(0.25*(9-'[1]hoct1402'!$F29)))/'[1]hoct1402'!$A29</f>
        <v>0.001529777777777778</v>
      </c>
      <c r="D28" s="7">
        <f>0.01*('[2]hoct2802'!$M29/(0.25*(9-'[2]hoct2802'!$F29)))/'[2]hoct2802'!$A29</f>
        <v>0.0013487179487179485</v>
      </c>
      <c r="E28" s="7">
        <f>0.01*('[3]hnov1102'!$M29/(0.25*(9-'[3]hnov1102'!$F29)))/'[3]hnov1102'!$A29</f>
        <v>0.0012114285714285714</v>
      </c>
      <c r="F28" s="7">
        <f>0.01*('[4]hnov2502'!$M29/(0.25*(9-'[4]hnov2502'!$F29)))/'[4]hnov2502'!$A29</f>
        <v>0.009679047619047618</v>
      </c>
      <c r="G28" s="7">
        <f>0.01*('[5]hdec0902'!$M29/(0.25*(9-'[5]hdec0902'!$F29)))/'[5]hdec0902'!$A29</f>
        <v>0.0007533333333333335</v>
      </c>
      <c r="H28" s="7">
        <f>0.01*('[6]hdec2302'!$M29/(0.25*(9-'[6]hdec2302'!$F29)))/'[6]hdec2302'!$A29</f>
        <v>0.0027346031746031747</v>
      </c>
      <c r="I28" s="7">
        <f>0.01*('[7]hjan0603'!$M29/(0.25*(9-'[7]hjan0603'!$F29)))/'[7]hjan0603'!$A29</f>
        <v>0.014741269841269842</v>
      </c>
      <c r="J28" s="7">
        <f>0.01*('[8]hjan2003'!$M29/(0.25*(9-'[8]hjan2003'!$F29)))/'[8]hjan2003'!$A29</f>
        <v>0.0006511111111111112</v>
      </c>
      <c r="K28" s="7">
        <f>0.01*('[9]hfeb0303'!$M29/(0.25*(9-'[9]hfeb0303'!$F29)))/'[9]hfeb0303'!$A29</f>
        <v>0.0016653968253968255</v>
      </c>
      <c r="L28" s="7">
        <f>0.01*('[10]hfeb1703'!$M29/(0.25*(9-'[10]hfeb1703'!$F29)))/'[10]hfeb1703'!$A29</f>
        <v>0.0012676190476190476</v>
      </c>
      <c r="M28" s="7">
        <f>0.01*('[11]hfeb2703'!$M29/(0.25*(9-'[11]hfeb2703'!$F29)))/'[11]hfeb2703'!$A29</f>
        <v>0.003172888888888889</v>
      </c>
      <c r="N28" s="7">
        <f>0.01*('[12]hmar1703'!$M29/(0.25*(9-'[12]hmar1703'!$F29)))/'[12]hmar1703'!$A29</f>
        <v>0.0012098765432098767</v>
      </c>
      <c r="O28" s="7">
        <f>0.01*('[13]hmar3103'!$M29/(0.25*(9-'[13]hmar3103'!$F29)))/'[13]hmar3103'!$A29</f>
        <v>0.0023971428571428572</v>
      </c>
      <c r="P28" s="7">
        <f>0.01*('[14]hapr1403'!$M29/(0.25*(9-'[14]hapr1403'!$F29)))/'[14]hapr1403'!$A29</f>
        <v>0.001426031746031746</v>
      </c>
      <c r="Q28" s="7">
        <f>0.01*('[15]hapr2803'!$M29/(0.25*(9-'[15]hapr2803'!$F29)))/'[15]hapr2803'!$A29</f>
        <v>0.0005342857142857144</v>
      </c>
      <c r="R28" s="7">
        <f>0.01*('[16]hmay1203'!$M29/(0.25*(9-'[16]hmay1203'!$F29)))/'[16]hmay1203'!$A29</f>
        <v>0.0010952380952380953</v>
      </c>
      <c r="S28" s="7">
        <f>0.01*('[17]hmay2603'!$M29/(0.25*(9-'[17]hmay2603'!$F29)))/'[17]hmay2603'!$A29</f>
        <v>0.0036468148148148154</v>
      </c>
      <c r="T28" s="7">
        <f>0.01*('[18]hjun0903'!$M29/(0.25*(9-'[18]hjun0903'!$F29)))/'[18]hjun0903'!$A29</f>
        <v>0.002018803418803419</v>
      </c>
      <c r="U28" s="7">
        <f>0.01*('[19]hjun2303'!$M29/(0.25*(9-'[19]hjun2303'!$F29)))/'[19]hjun2303'!$A29</f>
        <v>0.002262857142857143</v>
      </c>
      <c r="V28" s="7">
        <f>0.01*('[20]hjul0703'!$M29/(0.25*(9-'[20]hjul0703'!$F29)))/'[20]hjul0703'!$A29</f>
        <v>0.0004177777777777777</v>
      </c>
      <c r="W28" s="7">
        <f>0.01*('[21]hjul1703'!$M29/(0.25*(9-'[21]hjul1703'!$F29)))/'[21]hjul1703'!$A29</f>
        <v>0.01153094017094017</v>
      </c>
      <c r="X28" s="7">
        <f>0.01*('[22]haug0403'!$M29/(0.25*(9-'[22]haug0403'!$F29)))/'[22]haug0403'!$A29</f>
        <v>0.006336825396825396</v>
      </c>
      <c r="Y28" s="7">
        <f>0.01*('[23]haug1803'!$M29/(0.25*(9-'[23]haug1803'!$F29)))/'[23]haug1803'!$A29</f>
        <v>0.00486857142857143</v>
      </c>
      <c r="Z28" s="7">
        <f>0.01*('[24]hsep0103'!$M29/(0.25*(9-'[24]hsep0103'!$F29)))/'[24]hsep0103'!$A29</f>
        <v>0.004254603174603176</v>
      </c>
      <c r="AA28" s="7">
        <f>0.01*('[25]hsep1603'!$M29/(0.25*(9-'[25]hsep1603'!$F29)))/'[25]hsep1603'!$A29</f>
        <v>0.0008361481481481483</v>
      </c>
      <c r="AB28" s="7">
        <f>0.01*('[26]hsep2903'!$M29/(0.25*(9-'[26]hsep2903'!$F29)))/'[26]hsep2903'!$A29</f>
        <v>0.0005285470085470086</v>
      </c>
    </row>
    <row r="29" spans="2:28" ht="12">
      <c r="B29" s="5" t="s">
        <v>19</v>
      </c>
      <c r="C29" s="7">
        <f>0.01*('[1]hoct1402'!$M30/(0.25*(9-'[1]hoct1402'!$F30)))/'[1]hoct1402'!$A30</f>
        <v>0.00014637037037037038</v>
      </c>
      <c r="D29" s="7">
        <f>0.01*('[2]hoct2802'!$M30/(0.25*(9-'[2]hoct2802'!$F30)))/'[2]hoct2802'!$A30</f>
        <v>0.015485811965811965</v>
      </c>
      <c r="E29" s="7">
        <f>0.01*('[3]hnov1102'!$M30/(0.25*(9-'[3]hnov1102'!$F30)))/'[3]hnov1102'!$A30</f>
        <v>0.002986031746031746</v>
      </c>
      <c r="F29" s="7">
        <f>0.01*('[4]hnov2502'!$M30/(0.25*(9-'[4]hnov2502'!$F30)))/'[4]hnov2502'!$A30</f>
        <v>0.00046920634920634923</v>
      </c>
      <c r="G29" s="7">
        <f>0.01*('[5]hdec0902'!$M30/(0.25*(9-'[5]hdec0902'!$F30)))/'[5]hdec0902'!$A30</f>
        <v>0.0009238095238095239</v>
      </c>
      <c r="H29" s="7">
        <f>0.01*('[6]hdec2302'!$M30/(0.25*(9-'[6]hdec2302'!$F30)))/'[6]hdec2302'!$A30</f>
        <v>0.0008352380952380953</v>
      </c>
      <c r="I29" s="7">
        <f>0.01*('[7]hjan0603'!$M30/(0.25*(9-'[7]hjan0603'!$F30)))/'[7]hjan0603'!$A30</f>
        <v>0.0007698412698412697</v>
      </c>
      <c r="J29" s="7">
        <f>0.01*('[8]hjan2003'!$M30/(0.25*(9-'[8]hjan2003'!$F30)))/'[8]hjan2003'!$A30</f>
        <v>0.0005457142857142858</v>
      </c>
      <c r="K29" s="7">
        <f>0.01*('[9]hfeb0303'!$M30/(0.25*(9-'[9]hfeb0303'!$F30)))/'[9]hfeb0303'!$A30</f>
        <v>0.0006850793650793651</v>
      </c>
      <c r="L29" s="7">
        <f>0.01*('[10]hfeb1703'!$M30/(0.25*(9-'[10]hfeb1703'!$F30)))/'[10]hfeb1703'!$A30</f>
        <v>0.0013755555555555556</v>
      </c>
      <c r="M29" s="7">
        <f>0.01*('[11]hfeb2703'!$M30/(0.25*(9-'[11]hfeb2703'!$F30)))/'[11]hfeb2703'!$A30</f>
        <v>0.0020733333333333333</v>
      </c>
      <c r="N29" s="7">
        <f>0.01*('[12]hmar1703'!$M30/(0.25*(9-'[12]hmar1703'!$F30)))/'[12]hmar1703'!$A30</f>
        <v>0.006186666666666668</v>
      </c>
      <c r="O29" s="7">
        <f>0.01*('[13]hmar3103'!$M30/(0.25*(9-'[13]hmar3103'!$F30)))/'[13]hmar3103'!$A30</f>
        <v>0.014982222222222221</v>
      </c>
      <c r="P29" s="7">
        <f>0.01*('[14]hapr1403'!$M30/(0.25*(9-'[14]hapr1403'!$F30)))/'[14]hapr1403'!$A30</f>
        <v>0.0010342857142857144</v>
      </c>
      <c r="Q29" s="7">
        <f>0.01*('[15]hapr2803'!$M30/(0.25*(9-'[15]hapr2803'!$F30)))/'[15]hapr2803'!$A30</f>
        <v>0.000579047619047619</v>
      </c>
      <c r="R29" s="7">
        <f>0.01*('[16]hmay1203'!$M30/(0.25*(9-'[16]hmay1203'!$F30)))/'[16]hmay1203'!$A30</f>
        <v>0.0009682539682539682</v>
      </c>
      <c r="S29" s="7">
        <f>0.01*('[17]hmay2603'!$M30/(0.25*(9-'[17]hmay2603'!$F30)))/'[17]hmay2603'!$A30</f>
        <v>0.0004580740740740741</v>
      </c>
      <c r="T29" s="7">
        <f>0.01*('[18]hjun0903'!$M30/(0.25*(9-'[18]hjun0903'!$F30)))/'[18]hjun0903'!$A30</f>
        <v>0.000372991452991453</v>
      </c>
      <c r="U29" s="7">
        <f>0.01*('[19]hjun2303'!$M30/(0.25*(9-'[19]hjun2303'!$F30)))/'[19]hjun2303'!$A30</f>
        <v>0.006235873015873016</v>
      </c>
      <c r="V29" s="7">
        <f>0.01*('[20]hjul0703'!$M30/(0.25*(9-'[20]hjul0703'!$F30)))/'[20]hjul0703'!$A30</f>
        <v>0.00044681481481481487</v>
      </c>
      <c r="W29" s="7">
        <f>0.01*('[21]hjul1703'!$M30/(0.25*(9-'[21]hjul1703'!$F30)))/'[21]hjul1703'!$A30</f>
        <v>0.0022875213675213678</v>
      </c>
      <c r="X29" s="7">
        <f>0.01*('[22]haug0403'!$M30/(0.25*(9-'[22]haug0403'!$F30)))/'[22]haug0403'!$A30</f>
        <v>0.002513968253968254</v>
      </c>
      <c r="Y29" s="7">
        <f>0.01*('[23]haug1803'!$M30/(0.25*(9-'[23]haug1803'!$F30)))/'[23]haug1803'!$A30</f>
        <v>0.0009866666666666665</v>
      </c>
      <c r="Z29" s="7">
        <f>0.01*('[24]hsep0103'!$M30/(0.25*(9-'[24]hsep0103'!$F30)))/'[24]hsep0103'!$A30</f>
        <v>0.0002704761904761905</v>
      </c>
      <c r="AA29" s="7">
        <f>0.01*('[25]hsep1603'!$M30/(0.25*(9-'[25]hsep1603'!$F30)))/'[25]hsep1603'!$A30</f>
        <v>0.0004580740740740741</v>
      </c>
      <c r="AB29" s="7">
        <f>0.01*('[26]hsep2903'!$M30/(0.25*(9-'[26]hsep2903'!$F30)))/'[26]hsep2903'!$A30</f>
        <v>0.0031398290598290595</v>
      </c>
    </row>
    <row r="31" spans="2:29" s="2" customFormat="1" ht="12">
      <c r="B31" s="4" t="s">
        <v>1</v>
      </c>
      <c r="C31" s="3">
        <f>LEAFDATA0203!C31</f>
        <v>37543</v>
      </c>
      <c r="D31" s="3">
        <f>LEAFDATA0203!D31</f>
        <v>37557</v>
      </c>
      <c r="E31" s="3">
        <f>LEAFDATA0203!E31</f>
        <v>37571</v>
      </c>
      <c r="F31" s="3">
        <f>LEAFDATA0203!F31</f>
        <v>37585</v>
      </c>
      <c r="G31" s="3">
        <f>LEAFDATA0203!G31</f>
        <v>37599</v>
      </c>
      <c r="H31" s="3">
        <f>LEAFDATA0203!H31</f>
        <v>37613</v>
      </c>
      <c r="I31" s="3">
        <f>LEAFDATA0203!I31</f>
        <v>37627</v>
      </c>
      <c r="J31" s="3">
        <f>LEAFDATA0203!J31</f>
        <v>37641</v>
      </c>
      <c r="K31" s="3">
        <f>LEAFDATA0203!K31</f>
        <v>37655</v>
      </c>
      <c r="L31" s="3">
        <f>LEAFDATA0203!L31</f>
        <v>37669</v>
      </c>
      <c r="M31" s="3">
        <f>LEAFDATA0203!M31</f>
        <v>37679</v>
      </c>
      <c r="N31" s="3">
        <f>LEAFDATA0203!N31</f>
        <v>37697</v>
      </c>
      <c r="O31" s="3">
        <f>LEAFDATA0203!O31</f>
        <v>37711</v>
      </c>
      <c r="P31" s="3">
        <f>LEAFDATA0203!P31</f>
        <v>37725</v>
      </c>
      <c r="Q31" s="3">
        <f>LEAFDATA0203!Q31</f>
        <v>37739</v>
      </c>
      <c r="R31" s="3">
        <f>LEAFDATA0203!R31</f>
        <v>37753</v>
      </c>
      <c r="S31" s="3">
        <f>LEAFDATA0203!S31</f>
        <v>37767</v>
      </c>
      <c r="T31" s="3">
        <f>LEAFDATA0203!T31</f>
        <v>37781</v>
      </c>
      <c r="U31" s="3">
        <f>LEAFDATA0203!U31</f>
        <v>37795</v>
      </c>
      <c r="V31" s="3">
        <f>LEAFDATA0203!V31</f>
        <v>37809</v>
      </c>
      <c r="W31" s="3">
        <f>LEAFDATA0203!W31</f>
        <v>37819</v>
      </c>
      <c r="X31" s="3">
        <f>LEAFDATA0203!X31</f>
        <v>37837</v>
      </c>
      <c r="Y31" s="3">
        <f>LEAFDATA0203!Y31</f>
        <v>37851</v>
      </c>
      <c r="Z31" s="3">
        <f>LEAFDATA0203!Z31</f>
        <v>37865</v>
      </c>
      <c r="AA31" s="3">
        <f>LEAFDATA0203!AA31</f>
        <v>37880</v>
      </c>
      <c r="AB31" s="3">
        <f>LEAFDATA0203!AB31</f>
        <v>37893</v>
      </c>
      <c r="AC31" s="11"/>
    </row>
    <row r="32" spans="2:28" ht="12">
      <c r="B32" s="5" t="s">
        <v>21</v>
      </c>
      <c r="C32" s="7">
        <f aca="true" t="shared" si="0" ref="C32:L32">AVERAGE(C12:C17)</f>
        <v>0.001855084520417854</v>
      </c>
      <c r="D32" s="7">
        <f t="shared" si="0"/>
        <v>0.004677226747109101</v>
      </c>
      <c r="E32" s="7">
        <f t="shared" si="0"/>
        <v>0.005199400352733686</v>
      </c>
      <c r="F32" s="7">
        <f t="shared" si="0"/>
        <v>0.0026223280423280423</v>
      </c>
      <c r="G32" s="7">
        <f t="shared" si="0"/>
        <v>0.0053369312169312165</v>
      </c>
      <c r="H32" s="7">
        <f t="shared" si="0"/>
        <v>0.002464437389770723</v>
      </c>
      <c r="I32" s="7">
        <f t="shared" si="0"/>
        <v>0.007481086419753087</v>
      </c>
      <c r="J32" s="7">
        <f t="shared" si="0"/>
        <v>0.003096851851851852</v>
      </c>
      <c r="K32" s="7">
        <f t="shared" si="0"/>
        <v>0.004532116402116403</v>
      </c>
      <c r="L32" s="7">
        <f t="shared" si="0"/>
        <v>0.0031730158730158727</v>
      </c>
      <c r="M32" s="7">
        <f aca="true" t="shared" si="1" ref="M32:V32">AVERAGE(M12:M17)</f>
        <v>0.00399866839333506</v>
      </c>
      <c r="N32" s="7">
        <f t="shared" si="1"/>
        <v>0.0031059981006647673</v>
      </c>
      <c r="O32" s="7">
        <f t="shared" si="1"/>
        <v>0.0053494708994709</v>
      </c>
      <c r="P32" s="7">
        <f t="shared" si="1"/>
        <v>0.0015656532356532358</v>
      </c>
      <c r="Q32" s="7">
        <f t="shared" si="1"/>
        <v>0.005040820105820107</v>
      </c>
      <c r="R32" s="7">
        <f t="shared" si="1"/>
        <v>0.003542071376698828</v>
      </c>
      <c r="S32" s="7">
        <f t="shared" si="1"/>
        <v>0.004371296296296296</v>
      </c>
      <c r="T32" s="7">
        <f t="shared" si="1"/>
        <v>0.00614543538868539</v>
      </c>
      <c r="U32" s="7">
        <f t="shared" si="1"/>
        <v>0.008841509971509972</v>
      </c>
      <c r="V32" s="7">
        <f t="shared" si="1"/>
        <v>0.003900869895536563</v>
      </c>
      <c r="W32" s="7">
        <f aca="true" t="shared" si="2" ref="W32:AB32">AVERAGE(W12:W17)</f>
        <v>0.0068417907286371345</v>
      </c>
      <c r="X32" s="7">
        <f t="shared" si="2"/>
        <v>0.010695463754352643</v>
      </c>
      <c r="Y32" s="7">
        <f t="shared" si="2"/>
        <v>0.0043451851851851854</v>
      </c>
      <c r="Z32" s="7">
        <f t="shared" si="2"/>
        <v>0.002857724867724868</v>
      </c>
      <c r="AA32" s="7">
        <f t="shared" si="2"/>
        <v>0.0019281481481481482</v>
      </c>
      <c r="AB32" s="7">
        <f t="shared" si="2"/>
        <v>0.009346210826210826</v>
      </c>
    </row>
    <row r="33" spans="2:28" ht="12">
      <c r="B33" s="5" t="s">
        <v>22</v>
      </c>
      <c r="C33" s="7">
        <f aca="true" t="shared" si="3" ref="C33:L33">AVERAGE(C18:C23)</f>
        <v>0.003892333333333333</v>
      </c>
      <c r="D33" s="7">
        <f t="shared" si="3"/>
        <v>0.002122661918328585</v>
      </c>
      <c r="E33" s="7">
        <f t="shared" si="3"/>
        <v>0.0014987464387464387</v>
      </c>
      <c r="F33" s="7">
        <f t="shared" si="3"/>
        <v>0.0022688359788359787</v>
      </c>
      <c r="G33" s="7">
        <f t="shared" si="3"/>
        <v>0.0024513227513227515</v>
      </c>
      <c r="H33" s="7">
        <f t="shared" si="3"/>
        <v>0.00292701278659612</v>
      </c>
      <c r="I33" s="7">
        <f t="shared" si="3"/>
        <v>0.0050829100529100535</v>
      </c>
      <c r="J33" s="7">
        <f t="shared" si="3"/>
        <v>0.001678074888074888</v>
      </c>
      <c r="K33" s="7">
        <f t="shared" si="3"/>
        <v>0.0012507285307285308</v>
      </c>
      <c r="L33" s="7">
        <f t="shared" si="3"/>
        <v>0.0020291887125220456</v>
      </c>
      <c r="M33" s="7">
        <f aca="true" t="shared" si="4" ref="M33:V33">AVERAGE(M18:M23)</f>
        <v>0.0013909448329448334</v>
      </c>
      <c r="N33" s="7">
        <f t="shared" si="4"/>
        <v>0.0015442938755749213</v>
      </c>
      <c r="O33" s="7">
        <f t="shared" si="4"/>
        <v>0.0014465608465608463</v>
      </c>
      <c r="P33" s="7">
        <f t="shared" si="4"/>
        <v>0.0008926007326007327</v>
      </c>
      <c r="Q33" s="7">
        <f t="shared" si="4"/>
        <v>0.0020760846560846564</v>
      </c>
      <c r="R33" s="7">
        <f t="shared" si="4"/>
        <v>0.0014539138136736175</v>
      </c>
      <c r="S33" s="7">
        <f t="shared" si="4"/>
        <v>0.002327760005426672</v>
      </c>
      <c r="T33" s="7">
        <f t="shared" si="4"/>
        <v>0.004281216931216932</v>
      </c>
      <c r="U33" s="7">
        <f t="shared" si="4"/>
        <v>0.003660016280016281</v>
      </c>
      <c r="V33" s="7">
        <f t="shared" si="4"/>
        <v>0.001424877492877493</v>
      </c>
      <c r="W33" s="7">
        <f aca="true" t="shared" si="5" ref="W33:AB33">AVERAGE(W18:W23)</f>
        <v>0.003460983185296911</v>
      </c>
      <c r="X33" s="7">
        <f t="shared" si="5"/>
        <v>0.003941507936507937</v>
      </c>
      <c r="Y33" s="7">
        <f t="shared" si="5"/>
        <v>0.0022453968253968253</v>
      </c>
      <c r="Z33" s="7">
        <f t="shared" si="5"/>
        <v>0.0018680952380952381</v>
      </c>
      <c r="AA33" s="7">
        <f t="shared" si="5"/>
        <v>0.0013510899470899472</v>
      </c>
      <c r="AB33" s="7">
        <f t="shared" si="5"/>
        <v>0.0026292551892551897</v>
      </c>
    </row>
    <row r="34" spans="2:28" ht="12">
      <c r="B34" s="5" t="s">
        <v>23</v>
      </c>
      <c r="C34" s="7">
        <f aca="true" t="shared" si="6" ref="C34:W34">AVERAGE(C24:C29)</f>
        <v>0.0018086948075526504</v>
      </c>
      <c r="D34" s="7">
        <f t="shared" si="6"/>
        <v>0.004663831908831908</v>
      </c>
      <c r="E34" s="7">
        <f t="shared" si="6"/>
        <v>0.0018825405869850314</v>
      </c>
      <c r="F34" s="7">
        <f t="shared" si="6"/>
        <v>0.0035539682539682538</v>
      </c>
      <c r="G34" s="7">
        <f t="shared" si="6"/>
        <v>0.0035051322751322757</v>
      </c>
      <c r="H34" s="7">
        <f t="shared" si="6"/>
        <v>0.003071658003942318</v>
      </c>
      <c r="I34" s="7">
        <f t="shared" si="6"/>
        <v>0.004801851851851852</v>
      </c>
      <c r="J34" s="7">
        <f t="shared" si="6"/>
        <v>0.0010862372812372814</v>
      </c>
      <c r="K34" s="7">
        <f t="shared" si="6"/>
        <v>0.002538042328042328</v>
      </c>
      <c r="L34" s="7">
        <f t="shared" si="6"/>
        <v>0.003080952380952381</v>
      </c>
      <c r="M34" s="7">
        <f t="shared" si="6"/>
        <v>0.0032807248553915224</v>
      </c>
      <c r="N34" s="7">
        <f t="shared" si="6"/>
        <v>0.0032081831555034173</v>
      </c>
      <c r="O34" s="7">
        <f t="shared" si="6"/>
        <v>0.0038091005291005287</v>
      </c>
      <c r="P34" s="7">
        <f t="shared" si="6"/>
        <v>0.0012906674806674805</v>
      </c>
      <c r="Q34" s="7">
        <f t="shared" si="6"/>
        <v>0.0009914285714285713</v>
      </c>
      <c r="R34" s="7">
        <f t="shared" si="6"/>
        <v>0.0013792294325137462</v>
      </c>
      <c r="S34" s="7">
        <f t="shared" si="6"/>
        <v>0.002301054945054945</v>
      </c>
      <c r="T34" s="7">
        <f t="shared" si="6"/>
        <v>0.002685649165649166</v>
      </c>
      <c r="U34" s="7">
        <f t="shared" si="6"/>
        <v>0.003574867724867725</v>
      </c>
      <c r="V34" s="7">
        <f t="shared" si="6"/>
        <v>0.0010131212781408858</v>
      </c>
      <c r="W34" s="7">
        <f t="shared" si="6"/>
        <v>0.004248906299461855</v>
      </c>
      <c r="X34" s="7">
        <f>AVERAGE(X24:X29)</f>
        <v>0.003924283000949668</v>
      </c>
      <c r="Y34" s="7">
        <f>AVERAGE(Y24:Y29)</f>
        <v>0.004168148148148148</v>
      </c>
      <c r="Z34" s="7">
        <f>AVERAGE(Z24:Z29)</f>
        <v>0.002644920634920635</v>
      </c>
      <c r="AA34" s="7">
        <f>AVERAGE(AA24:AA29)</f>
        <v>0.0011490970017636686</v>
      </c>
      <c r="AB34" s="7">
        <f>AVERAGE(AB24:AB29)</f>
        <v>0.0020620960520960525</v>
      </c>
    </row>
    <row r="35" spans="2:28" ht="12">
      <c r="B35" s="5" t="s">
        <v>24</v>
      </c>
      <c r="C35" s="7">
        <f>AVERAGE(C32:C34)</f>
        <v>0.0025187042204346125</v>
      </c>
      <c r="D35" s="7">
        <f aca="true" t="shared" si="7" ref="D35:M35">AVERAGE(D12:D29)</f>
        <v>0.003821240191423198</v>
      </c>
      <c r="E35" s="7">
        <f t="shared" si="7"/>
        <v>0.002860229126155052</v>
      </c>
      <c r="F35" s="7">
        <f t="shared" si="7"/>
        <v>0.0028150440917107584</v>
      </c>
      <c r="G35" s="7">
        <f t="shared" si="7"/>
        <v>0.003764462081128748</v>
      </c>
      <c r="H35" s="7">
        <f t="shared" si="7"/>
        <v>0.002821036060103054</v>
      </c>
      <c r="I35" s="7">
        <f t="shared" si="7"/>
        <v>0.005788616108171663</v>
      </c>
      <c r="J35" s="7">
        <f t="shared" si="7"/>
        <v>0.001953721340388007</v>
      </c>
      <c r="K35" s="7">
        <f t="shared" si="7"/>
        <v>0.0027736290869624213</v>
      </c>
      <c r="L35" s="7">
        <f t="shared" si="7"/>
        <v>0.002761052322163433</v>
      </c>
      <c r="M35" s="7">
        <f t="shared" si="7"/>
        <v>0.0028901126938904722</v>
      </c>
      <c r="N35" s="7">
        <f aca="true" t="shared" si="8" ref="N35:W35">AVERAGE(N12:N29)</f>
        <v>0.002619491710581035</v>
      </c>
      <c r="O35" s="7">
        <f t="shared" si="8"/>
        <v>0.003535044091710759</v>
      </c>
      <c r="P35" s="7">
        <f t="shared" si="8"/>
        <v>0.001249640482973816</v>
      </c>
      <c r="Q35" s="7">
        <f t="shared" si="8"/>
        <v>0.002702777777777778</v>
      </c>
      <c r="R35" s="7">
        <f t="shared" si="8"/>
        <v>0.002125071540962064</v>
      </c>
      <c r="S35" s="7">
        <f t="shared" si="8"/>
        <v>0.003000037082259304</v>
      </c>
      <c r="T35" s="7">
        <f t="shared" si="8"/>
        <v>0.004370767161850494</v>
      </c>
      <c r="U35" s="7">
        <f t="shared" si="8"/>
        <v>0.005358797992131325</v>
      </c>
      <c r="V35" s="7">
        <f t="shared" si="8"/>
        <v>0.0021129562221849805</v>
      </c>
      <c r="W35" s="7">
        <f t="shared" si="8"/>
        <v>0.004850560071131966</v>
      </c>
      <c r="X35" s="7">
        <f>AVERAGE(X32:X34)</f>
        <v>0.006187084897270083</v>
      </c>
      <c r="Y35" s="7">
        <f>AVERAGE(Y12:Y29)</f>
        <v>0.0035862433862433856</v>
      </c>
      <c r="Z35" s="7">
        <f>AVERAGE(Z12:Z29)</f>
        <v>0.002456913580246913</v>
      </c>
      <c r="AA35" s="7">
        <f>AVERAGE(AA12:AA29)</f>
        <v>0.0014761116990005879</v>
      </c>
      <c r="AB35" s="7">
        <f>AVERAGE(AB12:AB29)</f>
        <v>0.004679187355854023</v>
      </c>
    </row>
    <row r="37" spans="2:28" ht="12">
      <c r="B37" s="5" t="s">
        <v>25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26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27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28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53</v>
      </c>
    </row>
    <row r="41" ht="12">
      <c r="AD41" s="6" t="s">
        <v>37</v>
      </c>
    </row>
    <row r="42" spans="3:35" ht="12">
      <c r="C42" s="1" t="s">
        <v>70</v>
      </c>
      <c r="AC42" s="6" t="s">
        <v>47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37</v>
      </c>
      <c r="D43" s="6" t="s">
        <v>37</v>
      </c>
      <c r="E43" s="6" t="s">
        <v>37</v>
      </c>
      <c r="F43" s="6" t="s">
        <v>37</v>
      </c>
      <c r="G43" s="6" t="s">
        <v>37</v>
      </c>
      <c r="H43" s="6" t="s">
        <v>37</v>
      </c>
      <c r="I43" s="6" t="s">
        <v>37</v>
      </c>
      <c r="J43" s="6" t="s">
        <v>37</v>
      </c>
      <c r="K43" s="6" t="s">
        <v>37</v>
      </c>
      <c r="L43" s="6" t="s">
        <v>37</v>
      </c>
      <c r="M43" s="6" t="s">
        <v>37</v>
      </c>
      <c r="N43" s="6" t="s">
        <v>37</v>
      </c>
      <c r="O43" s="6" t="s">
        <v>37</v>
      </c>
      <c r="P43" s="6" t="s">
        <v>37</v>
      </c>
      <c r="Q43" s="6" t="s">
        <v>37</v>
      </c>
      <c r="R43" s="6" t="s">
        <v>37</v>
      </c>
      <c r="S43" s="6" t="s">
        <v>37</v>
      </c>
      <c r="T43" s="6" t="s">
        <v>37</v>
      </c>
      <c r="U43" s="6" t="s">
        <v>37</v>
      </c>
      <c r="V43" s="6" t="s">
        <v>37</v>
      </c>
      <c r="W43" s="6" t="s">
        <v>37</v>
      </c>
      <c r="X43" s="6" t="s">
        <v>37</v>
      </c>
      <c r="Y43" s="6" t="s">
        <v>37</v>
      </c>
      <c r="Z43" s="6" t="s">
        <v>37</v>
      </c>
      <c r="AA43" s="6" t="s">
        <v>37</v>
      </c>
      <c r="AB43" s="6" t="s">
        <v>37</v>
      </c>
      <c r="AC43" s="6" t="s">
        <v>37</v>
      </c>
      <c r="AD43" s="8" t="s">
        <v>30</v>
      </c>
      <c r="AG43" s="6" t="s">
        <v>37</v>
      </c>
      <c r="AI43" s="6" t="s">
        <v>37</v>
      </c>
    </row>
    <row r="44" spans="2:35" s="2" customFormat="1" ht="12">
      <c r="B44" s="4" t="s">
        <v>1</v>
      </c>
      <c r="C44" s="3">
        <f>LEAFDATA0203!C44</f>
        <v>37543</v>
      </c>
      <c r="D44" s="3">
        <f>LEAFDATA0203!D44</f>
        <v>37557</v>
      </c>
      <c r="E44" s="3">
        <f>LEAFDATA0203!E44</f>
        <v>37571</v>
      </c>
      <c r="F44" s="3">
        <f>LEAFDATA0203!F44</f>
        <v>37585</v>
      </c>
      <c r="G44" s="3">
        <f>LEAFDATA0203!G44</f>
        <v>37599</v>
      </c>
      <c r="H44" s="3">
        <f>LEAFDATA0203!H44</f>
        <v>37613</v>
      </c>
      <c r="I44" s="3">
        <f>LEAFDATA0203!I44</f>
        <v>37627</v>
      </c>
      <c r="J44" s="3">
        <f>LEAFDATA0203!J44</f>
        <v>37641</v>
      </c>
      <c r="K44" s="3">
        <f>LEAFDATA0203!K44</f>
        <v>37655</v>
      </c>
      <c r="L44" s="3">
        <f>LEAFDATA0203!L44</f>
        <v>37669</v>
      </c>
      <c r="M44" s="3">
        <f>LEAFDATA0203!M44</f>
        <v>37679</v>
      </c>
      <c r="N44" s="3">
        <f>LEAFDATA0203!N44</f>
        <v>37697</v>
      </c>
      <c r="O44" s="3">
        <f>LEAFDATA0203!O44</f>
        <v>37711</v>
      </c>
      <c r="P44" s="3">
        <f>LEAFDATA0203!P44</f>
        <v>37725</v>
      </c>
      <c r="Q44" s="3">
        <f>LEAFDATA0203!Q44</f>
        <v>37739</v>
      </c>
      <c r="R44" s="3">
        <f>LEAFDATA0203!R44</f>
        <v>37753</v>
      </c>
      <c r="S44" s="3">
        <f>LEAFDATA0203!S44</f>
        <v>37767</v>
      </c>
      <c r="T44" s="3">
        <f>LEAFDATA0203!T44</f>
        <v>37781</v>
      </c>
      <c r="U44" s="3">
        <f>LEAFDATA0203!U44</f>
        <v>37795</v>
      </c>
      <c r="V44" s="3">
        <f>LEAFDATA0203!V44</f>
        <v>37809</v>
      </c>
      <c r="W44" s="3">
        <f>LEAFDATA0203!W44</f>
        <v>37819</v>
      </c>
      <c r="X44" s="3">
        <f>LEAFDATA0203!X44</f>
        <v>37837</v>
      </c>
      <c r="Y44" s="3">
        <f>LEAFDATA0203!Y44</f>
        <v>37851</v>
      </c>
      <c r="Z44" s="3">
        <f>LEAFDATA0203!Z44</f>
        <v>37865</v>
      </c>
      <c r="AA44" s="3">
        <f>LEAFDATA0203!AA44</f>
        <v>37880</v>
      </c>
      <c r="AB44" s="3">
        <f>LEAFDATA0203!AB44</f>
        <v>37893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0.01*('[1]hoct1402'!$M13/(0.25*(9-'[1]hoct1402'!$F13)))</f>
        <v>0.05378222222222223</v>
      </c>
      <c r="D45" s="7">
        <f>0.01*('[2]hoct2802'!$M13/(0.25*(9-'[2]hoct2802'!$F13)))</f>
        <v>0.07816444444444445</v>
      </c>
      <c r="E45" s="7">
        <f>0.01*('[3]hnov1102'!$M13/(0.25*(9-'[3]hnov1102'!$F13)))</f>
        <v>0.15438666666666664</v>
      </c>
      <c r="F45" s="7">
        <f>0.01*('[4]hnov2502'!$M13/(0.25*(9-'[4]hnov2502'!$F13)))</f>
        <v>0.05857333333333333</v>
      </c>
      <c r="G45" s="7">
        <f>0.01*('[5]hdec0902'!$M13/(0.25*(9-'[5]hdec0902'!$F13)))</f>
        <v>0.05988444444444444</v>
      </c>
      <c r="H45" s="7">
        <f>0.01*('[6]hdec2302'!$M13/(0.25*(9-'[6]hdec2302'!$F13)))</f>
        <v>0.04931555555555556</v>
      </c>
      <c r="I45" s="7">
        <f>0.01*('[7]hjan0603'!$M13/(0.25*(9-'[7]hjan0603'!$F13)))</f>
        <v>0.0919288888888889</v>
      </c>
      <c r="J45" s="7">
        <f>0.01*('[8]hjan2003'!$M13/(0.25*(9-'[8]hjan2003'!$F13)))</f>
        <v>0.03282222222222222</v>
      </c>
      <c r="K45" s="7">
        <f>0.01*('[9]hfeb0303'!$M13/(0.25*(9-'[9]hfeb0303'!$F13)))</f>
        <v>0.14506222222222223</v>
      </c>
      <c r="L45" s="7">
        <f>0.01*('[10]hfeb1703'!$M13/(0.25*(9-'[10]hfeb1703'!$F13)))</f>
        <v>0.025382222222222223</v>
      </c>
      <c r="M45" s="7">
        <f>0.01*('[11]hfeb2703'!$M13/(0.25*(9-'[11]hfeb2703'!$F13)))</f>
        <v>0.06156000000000001</v>
      </c>
      <c r="N45" s="7">
        <f>0.01*('[12]hmar1703'!$M13/(0.25*(9-'[12]hmar1703'!$F13)))</f>
        <v>0.038204444444444444</v>
      </c>
      <c r="O45" s="7">
        <f>0.01*('[13]hmar3103'!$M13/(0.25*(9-'[13]hmar3103'!$F13)))</f>
        <v>0.07523111111111111</v>
      </c>
      <c r="P45" s="7">
        <f>0.01*('[14]hapr1403'!$M13/(0.25*(9-'[14]hapr1403'!$F13)))</f>
        <v>0.023186666666666668</v>
      </c>
      <c r="Q45" s="7">
        <f>0.01*('[15]hapr2803'!$M13/(0.25*(9-'[15]hapr2803'!$F13)))</f>
        <v>0.02832444444444444</v>
      </c>
      <c r="R45" s="7">
        <f>0.01*('[16]hmay1203'!$M13/(0.25*(9-'[16]hmay1203'!$F13)))</f>
        <v>0.03637777777777778</v>
      </c>
      <c r="S45" s="7">
        <f>0.01*('[17]hmay2603'!$M13/(0.25*(9-'[17]hmay2603'!$F13)))</f>
        <v>0.05650666666666667</v>
      </c>
      <c r="T45" s="7">
        <f>0.01*('[18]hjun0903'!$M13/(0.25*(9-'[18]hjun0903'!$F13)))</f>
        <v>0.19849333333333335</v>
      </c>
      <c r="U45" s="7">
        <f>0.01*('[19]hjun2303'!$M13/(0.25*(9-'[19]hjun2303'!$F13)))</f>
        <v>0.15244888888888888</v>
      </c>
      <c r="V45" s="7">
        <f>0.01*('[20]hjul0703'!$M13/(0.25*(9-'[20]hjul0703'!$F13)))</f>
        <v>0.10443111111111111</v>
      </c>
      <c r="W45" s="7">
        <f>0.01*('[21]hjul1703'!$M13/(0.25*(9-'[21]hjul1703'!$F13)))</f>
        <v>0.07851111111111113</v>
      </c>
      <c r="X45" s="7">
        <f>0.01*('[22]haug0403'!$M13/(0.25*(9-'[22]haug0403'!$F13)))</f>
        <v>0.05548444444444445</v>
      </c>
      <c r="Y45" s="7">
        <f>0.01*('[23]haug1803'!$M13/(0.25*(9-'[23]haug1803'!$F13)))</f>
        <v>0.0654</v>
      </c>
      <c r="Z45" s="7">
        <f>0.01*('[24]hsep0103'!$M13/(0.25*(9-'[24]hsep0103'!$F13)))</f>
        <v>0.03837333333333333</v>
      </c>
      <c r="AA45" s="7">
        <f>0.01*('[25]hsep1603'!$M13/(0.25*(9-'[25]hsep1603'!$F13)))</f>
        <v>0.09326666666666666</v>
      </c>
      <c r="AB45" s="7">
        <f>0.01*('[26]hsep2903'!$M13/(0.25*(9-'[26]hsep2903'!$F13)))</f>
        <v>0.17378666666666664</v>
      </c>
      <c r="AC45" s="8">
        <f aca="true" t="shared" si="21" ref="AC45:AC62">SUM(C45:AB45)</f>
        <v>2.028888888888889</v>
      </c>
      <c r="AD45" s="8">
        <f aca="true" t="shared" si="22" ref="AD45:AD62">AC45/AC79*365</f>
        <v>2.03446275946276</v>
      </c>
      <c r="AF45" s="5" t="s">
        <v>2</v>
      </c>
      <c r="AG45" s="8">
        <f aca="true" t="shared" si="23" ref="AG45:AG62">AD45</f>
        <v>2.03446275946276</v>
      </c>
      <c r="AH45" s="5" t="s">
        <v>2</v>
      </c>
      <c r="AI45" s="8">
        <f>0.5*AG45</f>
        <v>1.01723137973138</v>
      </c>
      <c r="AK45" s="14" t="s">
        <v>71</v>
      </c>
      <c r="AL45" s="14"/>
      <c r="AM45" s="14"/>
    </row>
    <row r="46" spans="2:39" ht="12">
      <c r="B46" s="5" t="s">
        <v>3</v>
      </c>
      <c r="C46" s="7">
        <f>0.01*('[1]hoct1402'!$M14/(0.25*(9-'[1]hoct1402'!$F14)))</f>
        <v>0.011111111111111112</v>
      </c>
      <c r="D46" s="7">
        <f>0.01*('[2]hoct2802'!$M14/(0.25*(9-'[2]hoct2802'!$F14)))</f>
        <v>0.021351111111111112</v>
      </c>
      <c r="E46" s="7">
        <f>0.01*('[3]hnov1102'!$M14/(0.25*(9-'[3]hnov1102'!$F14)))</f>
        <v>0.007302222222222222</v>
      </c>
      <c r="F46" s="7">
        <f>0.01*('[4]hnov2502'!$M14/(0.25*(9-'[4]hnov2502'!$F14)))</f>
        <v>0.04831555555555556</v>
      </c>
      <c r="G46" s="7">
        <f>0.01*('[5]hdec0902'!$M14/(0.25*(9-'[5]hdec0902'!$F14)))</f>
        <v>0.04622222222222223</v>
      </c>
      <c r="H46" s="7">
        <f>0.01*('[6]hdec2302'!$M14/(0.25*(9-'[6]hdec2302'!$F14)))</f>
        <v>0.013555555555555555</v>
      </c>
      <c r="I46" s="7">
        <f>0.01*('[7]hjan0603'!$M14/(0.25*(9-'[7]hjan0603'!$F14)))</f>
        <v>0.01874222222222222</v>
      </c>
      <c r="J46" s="7">
        <f>0.01*('[8]hjan2003'!$M14/(0.25*(9-'[8]hjan2003'!$F14)))</f>
        <v>0.03578666666666667</v>
      </c>
      <c r="K46" s="7">
        <f>0.01*('[9]hfeb0303'!$M14/(0.25*(9-'[9]hfeb0303'!$F14)))</f>
        <v>0.025408888888888887</v>
      </c>
      <c r="L46" s="7">
        <f>0.01*('[10]hfeb1703'!$M14/(0.25*(9-'[10]hfeb1703'!$F14)))</f>
        <v>0.026711111111111113</v>
      </c>
      <c r="M46" s="7">
        <f>0.01*('[11]hfeb2703'!$M14/(0.25*(9-'[11]hfeb2703'!$F14)))</f>
        <v>0.01958222222222222</v>
      </c>
      <c r="N46" s="7">
        <f>0.01*('[12]hmar1703'!$M14/(0.25*(9-'[12]hmar1703'!$F14)))</f>
        <v>0.05463555555555555</v>
      </c>
      <c r="O46" s="7">
        <f>0.01*('[13]hmar3103'!$M14/(0.25*(9-'[13]hmar3103'!$F14)))</f>
        <v>0.031724444444444444</v>
      </c>
      <c r="P46" s="7">
        <f>0.01*('[14]hapr1403'!$M14/(0.25*(9-'[14]hapr1403'!$F14)))</f>
        <v>0.02412444444444445</v>
      </c>
      <c r="Q46" s="7">
        <f>0.01*('[15]hapr2803'!$M14/(0.25*(9-'[15]hapr2803'!$F14)))</f>
        <v>0.01815111111111111</v>
      </c>
      <c r="R46" s="7">
        <f>0.01*('[16]hmay1203'!$M14/(0.25*(9-'[16]hmay1203'!$F14)))</f>
        <v>0.019737777777777778</v>
      </c>
      <c r="S46" s="7">
        <f>0.01*('[17]hmay2603'!$M14/(0.25*(9-'[17]hmay2603'!$F14)))</f>
        <v>0.013319999999999999</v>
      </c>
      <c r="T46" s="7">
        <f>0.01*('[18]hjun0903'!$M14/(0.25*(9-'[18]hjun0903'!$F14)))</f>
        <v>0.04511999999999999</v>
      </c>
      <c r="U46" s="7">
        <f>0.01*('[19]hjun2303'!$M14/(0.25*(9-'[19]hjun2303'!$F14)))</f>
        <v>0.02431555555555556</v>
      </c>
      <c r="V46" s="7">
        <f>0.01*('[20]hjul0703'!$M14/(0.25*(9-'[20]hjul0703'!$F14)))</f>
        <v>0.022173333333333333</v>
      </c>
      <c r="W46" s="7">
        <f>0.01*('[21]hjul1703'!$M14/(0.25*(9-'[21]hjul1703'!$F14)))</f>
        <v>0.05616444444444445</v>
      </c>
      <c r="X46" s="7">
        <f>0.01*('[22]haug0403'!$M14/(0.25*(9-'[22]haug0403'!$F14)))</f>
        <v>0.3495111111111111</v>
      </c>
      <c r="Y46" s="7">
        <f>0.01*('[23]haug1803'!$M14/(0.25*(9-'[23]haug1803'!$F14)))</f>
        <v>0.04056444444444445</v>
      </c>
      <c r="Z46" s="7">
        <f>0.01*('[24]hsep0103'!$M14/(0.25*(9-'[24]hsep0103'!$F14)))</f>
        <v>0.021871111111111112</v>
      </c>
      <c r="AA46" s="7">
        <f>0.01*('[25]hsep1603'!$M14/(0.25*(9-'[25]hsep1603'!$F14)))</f>
        <v>0.010902222222222223</v>
      </c>
      <c r="AB46" s="7">
        <f>0.01*('[26]hsep2903'!$M14/(0.25*(9-'[26]hsep2903'!$F14)))</f>
        <v>0.1638888888888889</v>
      </c>
      <c r="AC46" s="8">
        <f t="shared" si="21"/>
        <v>1.1702933333333334</v>
      </c>
      <c r="AD46" s="8">
        <f t="shared" si="22"/>
        <v>1.1735084249084249</v>
      </c>
      <c r="AF46" s="5" t="s">
        <v>3</v>
      </c>
      <c r="AG46" s="8">
        <f t="shared" si="23"/>
        <v>1.1735084249084249</v>
      </c>
      <c r="AH46" s="5" t="s">
        <v>3</v>
      </c>
      <c r="AI46" s="8">
        <f aca="true" t="shared" si="24" ref="AI46:AI62">0.5*AG46</f>
        <v>0.5867542124542124</v>
      </c>
      <c r="AK46" s="14"/>
      <c r="AL46" s="14" t="s">
        <v>41</v>
      </c>
      <c r="AM46" s="15">
        <f>AVERAGE(AI45:AI50)</f>
        <v>0.8492400183150185</v>
      </c>
    </row>
    <row r="47" spans="2:35" ht="12">
      <c r="B47" s="5" t="s">
        <v>4</v>
      </c>
      <c r="C47" s="7">
        <f>0.01*('[1]hoct1402'!$M15/(0.25*(9-'[1]hoct1402'!$F15)))</f>
        <v>0.011404444444444444</v>
      </c>
      <c r="D47" s="7">
        <f>0.01*('[2]hoct2802'!$M15/(0.25*(9-'[2]hoct2802'!$F15)))</f>
        <v>0.009093333333333332</v>
      </c>
      <c r="E47" s="7">
        <f>0.01*('[3]hnov1102'!$M15/(0.25*(9-'[3]hnov1102'!$F15)))</f>
        <v>0.0496088888888889</v>
      </c>
      <c r="F47" s="7">
        <f>0.01*('[4]hnov2502'!$M15/(0.25*(9-'[4]hnov2502'!$F15)))</f>
        <v>0.012897777777777779</v>
      </c>
      <c r="G47" s="7">
        <f>0.01*('[5]hdec0902'!$M15/(0.25*(9-'[5]hdec0902'!$F15)))</f>
        <v>0.04102666666666667</v>
      </c>
      <c r="H47" s="7">
        <f>0.01*('[6]hdec2302'!$M15/(0.25*(9-'[6]hdec2302'!$F15)))</f>
        <v>0.09850666666666667</v>
      </c>
      <c r="I47" s="7">
        <f>0.01*('[7]hjan0603'!$M15/(0.25*(9-'[7]hjan0603'!$F15)))</f>
        <v>0.13535111111111112</v>
      </c>
      <c r="J47" s="7">
        <f>0.01*('[8]hjan2003'!$M15/(0.25*(9-'[8]hjan2003'!$F15)))</f>
        <v>0.019355555555555556</v>
      </c>
      <c r="K47" s="7">
        <f>0.01*('[9]hfeb0303'!$M15/(0.25*(9-'[9]hfeb0303'!$F15)))</f>
        <v>0.010591111111111112</v>
      </c>
      <c r="L47" s="7">
        <f>0.01*('[10]hfeb1703'!$M15/(0.25*(9-'[10]hfeb1703'!$F15)))</f>
        <v>0.011617777777777779</v>
      </c>
      <c r="M47" s="7">
        <f>0.01*('[11]hfeb2703'!$M15/(0.25*(9-'[11]hfeb2703'!$F15)))</f>
        <v>0.02379111111111111</v>
      </c>
      <c r="N47" s="7">
        <f>0.01*('[12]hmar1703'!$M15/(0.25*(9-'[12]hmar1703'!$F15)))</f>
        <v>0.020284444444444442</v>
      </c>
      <c r="O47" s="7">
        <f>0.01*('[13]hmar3103'!$M15/(0.25*(9-'[13]hmar3103'!$F15)))</f>
        <v>0.021053333333333334</v>
      </c>
      <c r="P47" s="7">
        <f>0.01*('[14]hapr1403'!$M15/(0.25*(9-'[14]hapr1403'!$F15)))</f>
        <v>0.004871111111111112</v>
      </c>
      <c r="Q47" s="7">
        <f>0.01*('[15]hapr2803'!$M15/(0.25*(9-'[15]hapr2803'!$F15)))</f>
        <v>0.014324444444444445</v>
      </c>
      <c r="R47" s="7">
        <f>0.01*('[16]hmay1203'!$M15/(0.25*(9-'[16]hmay1203'!$F15)))</f>
        <v>0.014031111111111112</v>
      </c>
      <c r="S47" s="7">
        <f>0.01*('[17]hmay2603'!$M15/(0.25*(9-'[17]hmay2603'!$F15)))</f>
        <v>0.02396</v>
      </c>
      <c r="T47" s="7">
        <f>0.01*('[18]hjun0903'!$M15/(0.25*(9-'[18]hjun0903'!$F15)))</f>
        <v>0.05827555555555557</v>
      </c>
      <c r="U47" s="7">
        <f>0.01*('[19]hjun2303'!$M15/(0.25*(9-'[19]hjun2303'!$F15)))</f>
        <v>0.041146666666666665</v>
      </c>
      <c r="V47" s="7">
        <f>0.01*('[20]hjul0703'!$M15/(0.25*(9-'[20]hjul0703'!$F15)))</f>
        <v>0.012253333333333335</v>
      </c>
      <c r="W47" s="7">
        <f>0.01*('[21]hjul1703'!$M15/(0.25*(9-'[21]hjul1703'!$F15)))</f>
        <v>0.03186666666666667</v>
      </c>
      <c r="X47" s="7">
        <f>0.01*('[22]haug0403'!$M15/(0.25*(9-'[22]haug0403'!$F15)))</f>
        <v>0.022791111111111113</v>
      </c>
      <c r="Y47" s="7">
        <f>0.01*('[23]haug1803'!$M15/(0.25*(9-'[23]haug1803'!$F15)))</f>
        <v>0.04921777777777778</v>
      </c>
      <c r="Z47" s="7">
        <f>0.01*('[24]hsep0103'!$M15/(0.25*(9-'[24]hsep0103'!$F15)))</f>
        <v>0.07767555555555557</v>
      </c>
      <c r="AA47" s="7">
        <f>0.01*('[25]hsep1603'!$M15/(0.25*(9-'[25]hsep1603'!$F15)))</f>
        <v>0.02589777777777778</v>
      </c>
      <c r="AB47" s="7">
        <f>0.01*('[26]hsep2903'!$M15/(0.25*(9-'[26]hsep2903'!$F15)))</f>
        <v>0.03461777777777778</v>
      </c>
      <c r="AC47" s="8">
        <f t="shared" si="21"/>
        <v>0.8755111111111111</v>
      </c>
      <c r="AD47" s="8">
        <f t="shared" si="22"/>
        <v>0.8779163614163614</v>
      </c>
      <c r="AF47" s="5" t="s">
        <v>4</v>
      </c>
      <c r="AG47" s="8">
        <f t="shared" si="23"/>
        <v>0.8779163614163614</v>
      </c>
      <c r="AH47" s="5" t="s">
        <v>4</v>
      </c>
      <c r="AI47" s="8">
        <f t="shared" si="24"/>
        <v>0.4389581807081807</v>
      </c>
    </row>
    <row r="48" spans="2:35" ht="12">
      <c r="B48" s="5" t="s">
        <v>5</v>
      </c>
      <c r="C48" s="7">
        <f>0.01*('[1]hoct1402'!$M16/(0.25*(9-'[1]hoct1402'!$F16)))</f>
        <v>0.03490666666666667</v>
      </c>
      <c r="D48" s="7">
        <f>0.01*('[2]hoct2802'!$M16/(0.25*(9-'[2]hoct2802'!$F16)))</f>
        <v>0.17563555555555557</v>
      </c>
      <c r="E48" s="7">
        <f>0.01*('[3]hnov1102'!$M16/(0.25*(9-'[3]hnov1102'!$F16)))</f>
        <v>0.11696</v>
      </c>
      <c r="F48" s="7">
        <f>0.01*('[4]hnov2502'!$M16/(0.25*(9-'[4]hnov2502'!$F16)))</f>
        <v>0.032933333333333335</v>
      </c>
      <c r="G48" s="7">
        <f>0.01*('[5]hdec0902'!$M16/(0.25*(9-'[5]hdec0902'!$F16)))</f>
        <v>0.18931111111111112</v>
      </c>
      <c r="H48" s="7">
        <f>0.01*('[6]hdec2302'!$M16/(0.25*(9-'[6]hdec2302'!$F16)))</f>
        <v>0.03322666666666667</v>
      </c>
      <c r="I48" s="7">
        <f>0.01*('[7]hjan0603'!$M16/(0.25*(9-'[7]hjan0603'!$F16)))</f>
        <v>0.16047999999999998</v>
      </c>
      <c r="J48" s="7">
        <f>0.01*('[8]hjan2003'!$M16/(0.25*(9-'[8]hjan2003'!$F16)))</f>
        <v>0.07497777777777778</v>
      </c>
      <c r="K48" s="7">
        <f>0.01*('[9]hfeb0303'!$M16/(0.25*(9-'[9]hfeb0303'!$F16)))</f>
        <v>0.044191111111111105</v>
      </c>
      <c r="L48" s="7">
        <f>0.01*('[10]hfeb1703'!$M16/(0.25*(9-'[10]hfeb1703'!$F16)))</f>
        <v>0.07282666666666666</v>
      </c>
      <c r="M48" s="7">
        <f>0.01*('[11]hfeb2703'!$M16/(0.25*(9-'[11]hfeb2703'!$F16)))</f>
        <v>0.028079999999999997</v>
      </c>
      <c r="N48" s="7">
        <f>0.01*('[12]hmar1703'!$M16/(0.25*(9-'[12]hmar1703'!$F16)))</f>
        <v>0.03005333333333333</v>
      </c>
      <c r="O48" s="7">
        <f>0.01*('[13]hmar3103'!$M16/(0.25*(9-'[13]hmar3103'!$F16)))</f>
        <v>0.06648</v>
      </c>
      <c r="P48" s="7">
        <f>0.01*('[14]hapr1403'!$M16/(0.25*(9-'[14]hapr1403'!$F16)))</f>
        <v>0.017662222222222225</v>
      </c>
      <c r="Q48" s="7">
        <f>0.01*('[15]hapr2803'!$M16/(0.25*(9-'[15]hapr2803'!$F16)))</f>
        <v>0.03697777777777778</v>
      </c>
      <c r="R48" s="7">
        <f>0.01*('[16]hmay1203'!$M16/(0.25*(9-'[16]hmay1203'!$F16)))</f>
        <v>0.05315555555555556</v>
      </c>
      <c r="S48" s="7">
        <f>0.01*('[17]hmay2603'!$M16/(0.25*(9-'[17]hmay2603'!$F16)))</f>
        <v>0.12088888888888889</v>
      </c>
      <c r="T48" s="7">
        <f>0.01*('[18]hjun0903'!$M16/(0.25*(9-'[18]hjun0903'!$F16)))</f>
        <v>0.14802222222222222</v>
      </c>
      <c r="U48" s="7">
        <f>0.01*('[19]hjun2303'!$M16/(0.25*(9-'[19]hjun2303'!$F16)))</f>
        <v>0.16645333333333334</v>
      </c>
      <c r="V48" s="7">
        <f>0.01*('[20]hjul0703'!$M16/(0.25*(9-'[20]hjul0703'!$F16)))</f>
        <v>0.00672</v>
      </c>
      <c r="W48" s="7">
        <f>0.01*('[21]hjul1703'!$M16/(0.25*(9-'[21]hjul1703'!$F16)))</f>
        <v>0.25408000000000003</v>
      </c>
      <c r="X48" s="7">
        <f>0.01*('[22]haug0403'!$M16/(0.25*(9-'[22]haug0403'!$F16)))</f>
        <v>0.14007555555555556</v>
      </c>
      <c r="Y48" s="7">
        <f>0.01*('[23]haug1803'!$M16/(0.25*(9-'[23]haug1803'!$F16)))</f>
        <v>0.14346222222222224</v>
      </c>
      <c r="Z48" s="7">
        <f>0.01*('[24]hsep0103'!$M16/(0.25*(9-'[24]hsep0103'!$F16)))</f>
        <v>0.02621777777777778</v>
      </c>
      <c r="AA48" s="7">
        <f>0.01*('[25]hsep1603'!$M16/(0.25*(9-'[25]hsep1603'!$F16)))</f>
        <v>0.009857777777777778</v>
      </c>
      <c r="AB48" s="7">
        <f>0.01*('[26]hsep2903'!$M16/(0.25*(9-'[26]hsep2903'!$F16)))</f>
        <v>0.13138666666666668</v>
      </c>
      <c r="AC48" s="8">
        <f t="shared" si="21"/>
        <v>2.3150222222222228</v>
      </c>
      <c r="AD48" s="8">
        <f t="shared" si="22"/>
        <v>2.321382173382174</v>
      </c>
      <c r="AF48" s="5" t="s">
        <v>5</v>
      </c>
      <c r="AG48" s="8">
        <f t="shared" si="23"/>
        <v>2.321382173382174</v>
      </c>
      <c r="AH48" s="5" t="s">
        <v>5</v>
      </c>
      <c r="AI48" s="8">
        <f t="shared" si="24"/>
        <v>1.160691086691087</v>
      </c>
    </row>
    <row r="49" spans="2:35" ht="12">
      <c r="B49" s="5" t="s">
        <v>6</v>
      </c>
      <c r="C49" s="7">
        <f>0.01*('[1]hoct1402'!$M17/(0.25*(9-'[1]hoct1402'!$F17)))</f>
        <v>0.02033333333333333</v>
      </c>
      <c r="D49" s="7">
        <f>0.01*('[2]hoct2802'!$M17/(0.25*(9-'[2]hoct2802'!$F17)))</f>
        <v>0.14084444444444447</v>
      </c>
      <c r="E49" s="7">
        <f>0.01*('[3]hnov1102'!$M17/(0.25*(9-'[3]hnov1102'!$F17)))</f>
        <v>0.06812444444444445</v>
      </c>
      <c r="F49" s="7">
        <f>0.01*('[4]hnov2502'!$M17/(0.25*(9-'[4]hnov2502'!$F17)))</f>
        <v>0.060871111111111105</v>
      </c>
      <c r="G49" s="7">
        <f>0.01*('[5]hdec0902'!$M17/(0.25*(9-'[5]hdec0902'!$F17)))</f>
        <v>0.08256888888888889</v>
      </c>
      <c r="H49" s="7">
        <f>0.01*('[6]hdec2302'!$M17/(0.25*(9-'[6]hdec2302'!$F17)))</f>
        <v>0.008137777777777777</v>
      </c>
      <c r="I49" s="7">
        <f>0.01*('[7]hjan0603'!$M17/(0.25*(9-'[7]hjan0603'!$F17)))</f>
        <v>0.1648133333333333</v>
      </c>
      <c r="J49" s="7">
        <f>0.01*('[8]hjan2003'!$M17/(0.25*(9-'[8]hjan2003'!$F17)))</f>
        <v>0.04845333333333333</v>
      </c>
      <c r="K49" s="7">
        <f>0.01*('[9]hfeb0303'!$M17/(0.25*(9-'[9]hfeb0303'!$F17)))</f>
        <v>0.10066666666666667</v>
      </c>
      <c r="L49" s="7">
        <f>0.01*('[10]hfeb1703'!$M17/(0.25*(9-'[10]hfeb1703'!$F17)))</f>
        <v>0.12406666666666667</v>
      </c>
      <c r="M49" s="7">
        <f>0.01*('[11]hfeb2703'!$M17/(0.25*(9-'[11]hfeb2703'!$F17)))</f>
        <v>0.14284444444444444</v>
      </c>
      <c r="N49" s="7">
        <f>0.01*('[12]hmar1703'!$M17/(0.25*(9-'[12]hmar1703'!$F17)))</f>
        <v>0.08586222222222223</v>
      </c>
      <c r="O49" s="7">
        <f>0.01*('[13]hmar3103'!$M17/(0.25*(9-'[13]hmar3103'!$F17)))</f>
        <v>0.22400444444444445</v>
      </c>
      <c r="P49" s="7">
        <f>0.01*('[14]hapr1403'!$M17/(0.25*(9-'[14]hapr1403'!$F17)))</f>
        <v>0.04478666666666666</v>
      </c>
      <c r="Q49" s="7">
        <f>0.01*('[15]hapr2803'!$M17/(0.25*(9-'[15]hapr2803'!$F17)))</f>
        <v>0.3316444444444445</v>
      </c>
      <c r="R49" s="7">
        <f>0.01*('[16]hmay1203'!$M17/(0.25*(9-'[16]hmay1203'!$F17)))</f>
        <v>0.14944444444444446</v>
      </c>
      <c r="S49" s="7">
        <f>0.01*('[17]hmay2603'!$M17/(0.25*(9-'[17]hmay2603'!$F17)))</f>
        <v>0.061337777777777776</v>
      </c>
      <c r="T49" s="7">
        <f>0.01*('[18]hjun0903'!$M17/(0.25*(9-'[18]hjun0903'!$F17)))</f>
        <v>0.06496444444444445</v>
      </c>
      <c r="U49" s="7">
        <f>0.01*('[19]hjun2303'!$M17/(0.25*(9-'[19]hjun2303'!$F17)))</f>
        <v>0.10655555555555557</v>
      </c>
      <c r="V49" s="7">
        <f>0.01*('[20]hjul0703'!$M17/(0.25*(9-'[20]hjul0703'!$F17)))</f>
        <v>0.03075111111111111</v>
      </c>
      <c r="W49" s="7">
        <f>0.01*('[21]hjul1703'!$M17/(0.25*(9-'[21]hjul1703'!$F17)))</f>
        <v>0.0502488888888889</v>
      </c>
      <c r="X49" s="7">
        <f>0.01*('[22]haug0403'!$M17/(0.25*(9-'[22]haug0403'!$F17)))</f>
        <v>0.18501777777777775</v>
      </c>
      <c r="Y49" s="7">
        <f>0.01*('[23]haug1803'!$M17/(0.25*(9-'[23]haug1803'!$F17)))</f>
        <v>0.02229777777777778</v>
      </c>
      <c r="Z49" s="7">
        <f>0.01*('[24]hsep0103'!$M17/(0.25*(9-'[24]hsep0103'!$F17)))</f>
        <v>0.02638666666666667</v>
      </c>
      <c r="AA49" s="7">
        <f>0.01*('[25]hsep1603'!$M17/(0.25*(9-'[25]hsep1603'!$F17)))</f>
        <v>0.011128888888888888</v>
      </c>
      <c r="AB49" s="7">
        <f>0.01*('[26]hsep2903'!$M17/(0.25*(9-'[26]hsep2903'!$F17)))</f>
        <v>0.10917777777777778</v>
      </c>
      <c r="AC49" s="8">
        <f t="shared" si="21"/>
        <v>2.4653333333333336</v>
      </c>
      <c r="AD49" s="8">
        <f t="shared" si="22"/>
        <v>2.4721062271062273</v>
      </c>
      <c r="AF49" s="5" t="s">
        <v>6</v>
      </c>
      <c r="AG49" s="8">
        <f t="shared" si="23"/>
        <v>2.4721062271062273</v>
      </c>
      <c r="AH49" s="5" t="s">
        <v>6</v>
      </c>
      <c r="AI49" s="8">
        <f t="shared" si="24"/>
        <v>1.2360531135531136</v>
      </c>
    </row>
    <row r="50" spans="2:35" ht="12">
      <c r="B50" s="5" t="s">
        <v>7</v>
      </c>
      <c r="C50" s="7">
        <f>0.01*('[1]hoct1402'!$M18/(0.25*(9-'[1]hoct1402'!$F18)))</f>
        <v>0.016937777777777777</v>
      </c>
      <c r="D50" s="7">
        <f>0.01*('[2]hoct2802'!$M18/(0.25*(9-'[2]hoct2802'!$F18)))</f>
        <v>0.006560000000000001</v>
      </c>
      <c r="E50" s="7">
        <f>0.01*('[3]hnov1102'!$M18/(0.25*(9-'[3]hnov1102'!$F18)))</f>
        <v>0.005151111111111111</v>
      </c>
      <c r="F50" s="7">
        <f>0.01*('[4]hnov2502'!$M18/(0.25*(9-'[4]hnov2502'!$F18)))</f>
        <v>0.006684444444444444</v>
      </c>
      <c r="G50" s="7">
        <f>0.01*('[5]hdec0902'!$M18/(0.25*(9-'[5]hdec0902'!$F18)))</f>
        <v>0.02928888888888889</v>
      </c>
      <c r="H50" s="7">
        <f>0.01*('[6]hdec2302'!$M18/(0.25*(9-'[6]hdec2302'!$F18)))</f>
        <v>0.017786666666666666</v>
      </c>
      <c r="I50" s="7">
        <f>0.01*('[7]hjan0603'!$M18/(0.25*(9-'[7]hjan0603'!$F18)))</f>
        <v>0.08616</v>
      </c>
      <c r="J50" s="7">
        <f>0.01*('[8]hjan2003'!$M18/(0.25*(9-'[8]hjan2003'!$F18)))</f>
        <v>0.015244444444444446</v>
      </c>
      <c r="K50" s="7">
        <f>0.01*('[9]hfeb0303'!$M18/(0.25*(9-'[9]hfeb0303'!$F18)))</f>
        <v>0.05477777777777778</v>
      </c>
      <c r="L50" s="7">
        <f>0.01*('[10]hfeb1703'!$M18/(0.25*(9-'[10]hfeb1703'!$F18)))</f>
        <v>0.005928888888888889</v>
      </c>
      <c r="M50" s="7">
        <f>0.01*('[11]hfeb2703'!$M18/(0.25*(9-'[11]hfeb2703'!$F18)))</f>
        <v>0.04977777777777778</v>
      </c>
      <c r="N50" s="7">
        <f>0.01*('[12]hmar1703'!$M18/(0.25*(9-'[12]hmar1703'!$F18)))</f>
        <v>0.03702222222222223</v>
      </c>
      <c r="O50" s="7">
        <f>0.01*('[13]hmar3103'!$M18/(0.25*(9-'[13]hmar3103'!$F18)))</f>
        <v>0.03086222222222222</v>
      </c>
      <c r="P50" s="7">
        <f>0.01*('[14]hapr1403'!$M18/(0.25*(9-'[14]hapr1403'!$F18)))</f>
        <v>0.01208</v>
      </c>
      <c r="Q50" s="7">
        <f>0.01*('[15]hapr2803'!$M18/(0.25*(9-'[15]hapr2803'!$F18)))</f>
        <v>0.04008444444444445</v>
      </c>
      <c r="R50" s="7">
        <f>0.01*('[16]hmay1203'!$M18/(0.25*(9-'[16]hmay1203'!$F18)))</f>
        <v>0.031004444444444446</v>
      </c>
      <c r="S50" s="7">
        <f>0.01*('[17]hmay2603'!$M18/(0.25*(9-'[17]hmay2603'!$F18)))</f>
        <v>0.0484</v>
      </c>
      <c r="T50" s="7">
        <f>0.01*('[18]hjun0903'!$M18/(0.25*(9-'[18]hjun0903'!$F18)))</f>
        <v>0.04270666666666667</v>
      </c>
      <c r="U50" s="7">
        <f>0.01*('[19]hjun2303'!$M18/(0.25*(9-'[19]hjun2303'!$F18)))</f>
        <v>0.2350044444444445</v>
      </c>
      <c r="V50" s="7">
        <f>0.01*('[20]hjul0703'!$M18/(0.25*(9-'[20]hjul0703'!$F18)))</f>
        <v>0.15338666666666667</v>
      </c>
      <c r="W50" s="7">
        <f>0.01*('[21]hjul1703'!$M18/(0.25*(9-'[21]hjul1703'!$F18)))</f>
        <v>0.08119111111111112</v>
      </c>
      <c r="X50" s="7">
        <f>0.01*('[22]haug0403'!$M18/(0.25*(9-'[22]haug0403'!$F18)))</f>
        <v>0.11003111111111112</v>
      </c>
      <c r="Y50" s="7">
        <f>0.01*('[23]haug1803'!$M18/(0.25*(9-'[23]haug1803'!$F18)))</f>
        <v>0.04405333333333333</v>
      </c>
      <c r="Z50" s="7">
        <f>0.01*('[24]hsep0103'!$M18/(0.25*(9-'[24]hsep0103'!$F18)))</f>
        <v>0.04952444444444445</v>
      </c>
      <c r="AA50" s="7">
        <f>0.01*('[25]hsep1603'!$M18/(0.25*(9-'[25]hsep1603'!$F18)))</f>
        <v>0.030302222222222227</v>
      </c>
      <c r="AB50" s="7">
        <f>0.01*('[26]hsep2903'!$M18/(0.25*(9-'[26]hsep2903'!$F18)))</f>
        <v>0.06796</v>
      </c>
      <c r="AC50" s="8">
        <f t="shared" si="21"/>
        <v>1.3079111111111112</v>
      </c>
      <c r="AD50" s="8">
        <f t="shared" si="22"/>
        <v>1.3115042735042737</v>
      </c>
      <c r="AF50" s="5" t="s">
        <v>7</v>
      </c>
      <c r="AG50" s="8">
        <f t="shared" si="23"/>
        <v>1.3115042735042737</v>
      </c>
      <c r="AH50" s="5" t="s">
        <v>7</v>
      </c>
      <c r="AI50" s="8">
        <f t="shared" si="24"/>
        <v>0.6557521367521368</v>
      </c>
    </row>
    <row r="51" spans="2:39" ht="12">
      <c r="B51" s="5" t="s">
        <v>8</v>
      </c>
      <c r="C51" s="7">
        <f>0.01*('[1]hoct1402'!$M19/(0.25*(9-'[1]hoct1402'!$F19)))</f>
        <v>0.03213333333333333</v>
      </c>
      <c r="D51" s="7">
        <f>0.01*('[2]hoct2802'!$M19/(0.25*(9-'[2]hoct2802'!$F19)))</f>
        <v>0.05799555555555555</v>
      </c>
      <c r="E51" s="7">
        <f>0.01*('[3]hnov1102'!$M19/(0.25*(9-'[3]hnov1102'!$F19)))</f>
        <v>0.021466666666666665</v>
      </c>
      <c r="F51" s="7">
        <f>0.01*('[4]hnov2502'!$M19/(0.25*(9-'[4]hnov2502'!$F19)))</f>
        <v>0.02342222222222222</v>
      </c>
      <c r="G51" s="7">
        <f>0.01*('[5]hdec0902'!$M19/(0.25*(9-'[5]hdec0902'!$F19)))</f>
        <v>0.03981777777777778</v>
      </c>
      <c r="H51" s="7">
        <f>0.01*('[6]hdec2302'!$M19/(0.25*(9-'[6]hdec2302'!$F19)))</f>
        <v>0.05837333333333333</v>
      </c>
      <c r="I51" s="7">
        <f>0.01*('[7]hjan0603'!$M19/(0.25*(9-'[7]hjan0603'!$F19)))</f>
        <v>0.08089777777777778</v>
      </c>
      <c r="J51" s="7">
        <f>0.01*('[8]hjan2003'!$M19/(0.25*(9-'[8]hjan2003'!$F19)))</f>
        <v>0.041271111111111106</v>
      </c>
      <c r="K51" s="7">
        <f>0.01*('[9]hfeb0303'!$M19/(0.25*(9-'[9]hfeb0303'!$F19)))</f>
        <v>0.03704</v>
      </c>
      <c r="L51" s="7">
        <f>0.01*('[10]hfeb1703'!$M19/(0.25*(9-'[10]hfeb1703'!$F19)))</f>
        <v>0.011066666666666667</v>
      </c>
      <c r="M51" s="7">
        <f>0.01*('[11]hfeb2703'!$M19/(0.25*(9-'[11]hfeb2703'!$F19)))</f>
        <v>0.013493333333333333</v>
      </c>
      <c r="N51" s="7">
        <f>0.01*('[12]hmar1703'!$M19/(0.25*(9-'[12]hmar1703'!$F19)))</f>
        <v>0.01958222222222222</v>
      </c>
      <c r="O51" s="7">
        <f>0.01*('[13]hmar3103'!$M19/(0.25*(9-'[13]hmar3103'!$F19)))</f>
        <v>0.021844444444444444</v>
      </c>
      <c r="P51" s="7">
        <f>0.01*('[14]hapr1403'!$M19/(0.25*(9-'[14]hapr1403'!$F19)))</f>
        <v>0.013382222222222222</v>
      </c>
      <c r="Q51" s="7">
        <f>0.01*('[15]hapr2803'!$M19/(0.25*(9-'[15]hapr2803'!$F19)))</f>
        <v>0.008133333333333334</v>
      </c>
      <c r="R51" s="7">
        <f>0.01*('[16]hmay1203'!$M19/(0.25*(9-'[16]hmay1203'!$F19)))</f>
        <v>0.016684444444444443</v>
      </c>
      <c r="S51" s="7">
        <f>0.01*('[17]hmay2603'!$M19/(0.25*(9-'[17]hmay2603'!$F19)))</f>
        <v>0.05011111111111111</v>
      </c>
      <c r="T51" s="7">
        <f>0.01*('[18]hjun0903'!$M19/(0.25*(9-'[18]hjun0903'!$F19)))</f>
        <v>0.06802222222222222</v>
      </c>
      <c r="U51" s="7">
        <f>0.01*('[19]hjun2303'!$M19/(0.25*(9-'[19]hjun2303'!$F19)))</f>
        <v>0.09321333333333334</v>
      </c>
      <c r="V51" s="7">
        <f>0.01*('[20]hjul0703'!$M19/(0.25*(9-'[20]hjul0703'!$F19)))</f>
        <v>0.012271111111111113</v>
      </c>
      <c r="W51" s="7">
        <f>0.01*('[21]hjul1703'!$M19/(0.25*(9-'[21]hjul1703'!$F19)))</f>
        <v>0.09756888888888889</v>
      </c>
      <c r="X51" s="7">
        <f>0.01*('[22]haug0403'!$M19/(0.25*(9-'[22]haug0403'!$F19)))</f>
        <v>0.07473333333333333</v>
      </c>
      <c r="Y51" s="7">
        <f>0.01*('[23]haug1803'!$M19/(0.25*(9-'[23]haug1803'!$F19)))</f>
        <v>0.038435555555555556</v>
      </c>
      <c r="Z51" s="7">
        <f>0.01*('[24]hsep0103'!$M19/(0.25*(9-'[24]hsep0103'!$F19)))</f>
        <v>0.019133333333333332</v>
      </c>
      <c r="AA51" s="7">
        <f>0.01*('[25]hsep1603'!$M19/(0.25*(9-'[25]hsep1603'!$F19)))</f>
        <v>0.014706666666666668</v>
      </c>
      <c r="AB51" s="7">
        <f>0.01*('[26]hsep2903'!$M19/(0.25*(9-'[26]hsep2903'!$F19)))</f>
        <v>0.0700488888888889</v>
      </c>
      <c r="AC51" s="8">
        <f t="shared" si="21"/>
        <v>1.034848888888889</v>
      </c>
      <c r="AD51" s="8">
        <f t="shared" si="22"/>
        <v>1.0376918803418804</v>
      </c>
      <c r="AF51" s="5" t="s">
        <v>8</v>
      </c>
      <c r="AG51" s="8">
        <f t="shared" si="23"/>
        <v>1.0376918803418804</v>
      </c>
      <c r="AH51" s="5" t="s">
        <v>8</v>
      </c>
      <c r="AI51" s="8">
        <f t="shared" si="24"/>
        <v>0.5188459401709402</v>
      </c>
      <c r="AK51" s="14" t="s">
        <v>71</v>
      </c>
      <c r="AL51" s="14"/>
      <c r="AM51" s="14"/>
    </row>
    <row r="52" spans="2:39" ht="12">
      <c r="B52" s="5" t="s">
        <v>9</v>
      </c>
      <c r="C52" s="7">
        <f>0.01*('[1]hoct1402'!$M20/(0.25*(9-'[1]hoct1402'!$F20)))</f>
        <v>0.018297777777777777</v>
      </c>
      <c r="D52" s="7">
        <f>0.01*('[2]hoct2802'!$M20/(0.25*(9-'[2]hoct2802'!$F20)))</f>
        <v>0.04590222222222222</v>
      </c>
      <c r="E52" s="7">
        <f>0.01*('[3]hnov1102'!$M20/(0.25*(9-'[3]hnov1102'!$F20)))</f>
        <v>0.017284444444444446</v>
      </c>
      <c r="F52" s="7">
        <f>0.01*('[4]hnov2502'!$M20/(0.25*(9-'[4]hnov2502'!$F20)))</f>
        <v>0.02367111111111111</v>
      </c>
      <c r="G52" s="7">
        <f>0.01*('[5]hdec0902'!$M20/(0.25*(9-'[5]hdec0902'!$F20)))</f>
        <v>0.05481333333333334</v>
      </c>
      <c r="H52" s="7">
        <f>0.01*('[6]hdec2302'!$M20/(0.25*(9-'[6]hdec2302'!$F20)))</f>
        <v>0.05244888888888889</v>
      </c>
      <c r="I52" s="7">
        <f>0.01*('[7]hjan0603'!$M20/(0.25*(9-'[7]hjan0603'!$F20)))</f>
        <v>0.04688888888888889</v>
      </c>
      <c r="J52" s="7">
        <f>0.01*('[8]hjan2003'!$M20/(0.25*(9-'[8]hjan2003'!$F20)))</f>
        <v>0.00576</v>
      </c>
      <c r="K52" s="7">
        <f>0.01*('[9]hfeb0303'!$M20/(0.25*(9-'[9]hfeb0303'!$F20)))</f>
        <v>0.008826666666666667</v>
      </c>
      <c r="L52" s="7">
        <f>0.01*('[10]hfeb1703'!$M20/(0.25*(9-'[10]hfeb1703'!$F20)))</f>
        <v>0.07168888888888889</v>
      </c>
      <c r="M52" s="7">
        <f>0.01*('[11]hfeb2703'!$M20/(0.25*(9-'[11]hfeb2703'!$F20)))</f>
        <v>0.004555555555555555</v>
      </c>
      <c r="N52" s="7">
        <f>0.01*('[12]hmar1703'!$M20/(0.25*(9-'[12]hmar1703'!$F20)))</f>
        <v>0.02309333333333333</v>
      </c>
      <c r="O52" s="7">
        <f>0.01*('[13]hmar3103'!$M20/(0.25*(9-'[13]hmar3103'!$F20)))</f>
        <v>0.00452</v>
      </c>
      <c r="P52" s="7">
        <f>0.01*('[14]hapr1403'!$M20/(0.25*(9-'[14]hapr1403'!$F20)))</f>
        <v>0.0007600000000000002</v>
      </c>
      <c r="Q52" s="7">
        <f>0.01*('[15]hapr2803'!$M20/(0.25*(9-'[15]hapr2803'!$F20)))</f>
        <v>0.002182222222222222</v>
      </c>
      <c r="R52" s="7">
        <f>0.01*('[16]hmay1203'!$M20/(0.25*(9-'[16]hmay1203'!$F20)))</f>
        <v>0.006848888888888889</v>
      </c>
      <c r="S52" s="7">
        <f>0.01*('[17]hmay2603'!$M20/(0.25*(9-'[17]hmay2603'!$F20)))</f>
        <v>0.020755555555555555</v>
      </c>
      <c r="T52" s="7">
        <f>0.01*('[18]hjun0903'!$M20/(0.25*(9-'[18]hjun0903'!$F20)))</f>
        <v>0.007742222222222222</v>
      </c>
      <c r="U52" s="7">
        <f>0.01*('[19]hjun2303'!$M20/(0.25*(9-'[19]hjun2303'!$F20)))</f>
        <v>0.02564</v>
      </c>
      <c r="V52" s="7">
        <f>0.01*('[20]hjul0703'!$M20/(0.25*(9-'[20]hjul0703'!$F20)))</f>
        <v>0.004546666666666666</v>
      </c>
      <c r="W52" s="7">
        <f>0.01*('[21]hjul1703'!$M20/(0.25*(9-'[21]hjul1703'!$F20)))</f>
        <v>0.00928</v>
      </c>
      <c r="X52" s="7">
        <f>0.01*('[22]haug0403'!$M20/(0.25*(9-'[22]haug0403'!$F20)))</f>
        <v>0.003173333333333333</v>
      </c>
      <c r="Y52" s="7">
        <f>0.01*('[23]haug1803'!$M20/(0.25*(9-'[23]haug1803'!$F20)))</f>
        <v>0.010884444444444443</v>
      </c>
      <c r="Z52" s="7">
        <f>0.01*('[24]hsep0103'!$M20/(0.25*(9-'[24]hsep0103'!$F20)))</f>
        <v>0.008013333333333334</v>
      </c>
      <c r="AA52" s="7">
        <f>0.01*('[25]hsep1603'!$M20/(0.25*(9-'[25]hsep1603'!$F20)))</f>
        <v>0.0075022222222222235</v>
      </c>
      <c r="AB52" s="7">
        <f>0.01*('[26]hsep2903'!$M20/(0.25*(9-'[26]hsep2903'!$F20)))</f>
        <v>0.03432</v>
      </c>
      <c r="AC52" s="8">
        <f t="shared" si="21"/>
        <v>0.5193999999999998</v>
      </c>
      <c r="AD52" s="8">
        <f t="shared" si="22"/>
        <v>0.5208269230769228</v>
      </c>
      <c r="AF52" s="5" t="s">
        <v>9</v>
      </c>
      <c r="AG52" s="8">
        <f t="shared" si="23"/>
        <v>0.5208269230769228</v>
      </c>
      <c r="AH52" s="5" t="s">
        <v>9</v>
      </c>
      <c r="AI52" s="8">
        <f t="shared" si="24"/>
        <v>0.2604134615384614</v>
      </c>
      <c r="AK52" s="14"/>
      <c r="AL52" s="14" t="s">
        <v>42</v>
      </c>
      <c r="AM52" s="15">
        <f>AVERAGE(AI51:AI56)</f>
        <v>0.4291093457468457</v>
      </c>
    </row>
    <row r="53" spans="2:35" ht="12">
      <c r="B53" s="5" t="s">
        <v>10</v>
      </c>
      <c r="C53" s="7">
        <f>0.01*('[1]hoct1402'!$M21/(0.25*(9-'[1]hoct1402'!$F21)))</f>
        <v>0.016973333333333333</v>
      </c>
      <c r="D53" s="7">
        <f>0.01*('[2]hoct2802'!$M21/(0.25*(9-'[2]hoct2802'!$F21)))</f>
        <v>0.015164444444444446</v>
      </c>
      <c r="E53" s="7">
        <f>0.01*('[3]hnov1102'!$M21/(0.25*(9-'[3]hnov1102'!$F21)))</f>
        <v>0.028040000000000002</v>
      </c>
      <c r="F53" s="7">
        <f>0.01*('[4]hnov2502'!$M21/(0.25*(9-'[4]hnov2502'!$F21)))</f>
        <v>0.05910222222222222</v>
      </c>
      <c r="G53" s="7">
        <f>0.01*('[5]hdec0902'!$M21/(0.25*(9-'[5]hdec0902'!$F21)))</f>
        <v>0.02113777777777778</v>
      </c>
      <c r="H53" s="7">
        <f>0.01*('[6]hdec2302'!$M21/(0.25*(9-'[6]hdec2302'!$F21)))</f>
        <v>0.030422222222222222</v>
      </c>
      <c r="I53" s="7">
        <f>0.01*('[7]hjan0603'!$M21/(0.25*(9-'[7]hjan0603'!$F21)))</f>
        <v>0.062448888888888894</v>
      </c>
      <c r="J53" s="7">
        <f>0.01*('[8]hjan2003'!$M21/(0.25*(9-'[8]hjan2003'!$F21)))</f>
        <v>0.025502222222222228</v>
      </c>
      <c r="K53" s="7">
        <f>0.01*('[9]hfeb0303'!$M21/(0.25*(9-'[9]hfeb0303'!$F21)))</f>
        <v>0.01737333333333333</v>
      </c>
      <c r="L53" s="7">
        <f>0.01*('[10]hfeb1703'!$M21/(0.25*(9-'[10]hfeb1703'!$F21)))</f>
        <v>0.04879555555555555</v>
      </c>
      <c r="M53" s="7">
        <f>0.01*('[11]hfeb2703'!$M21/(0.25*(9-'[11]hfeb2703'!$F21)))</f>
        <v>0.008826666666666667</v>
      </c>
      <c r="N53" s="7">
        <f>0.01*('[12]hmar1703'!$M21/(0.25*(9-'[12]hmar1703'!$F21)))</f>
        <v>0.06435111111111111</v>
      </c>
      <c r="O53" s="7">
        <f>0.01*('[13]hmar3103'!$M21/(0.25*(9-'[13]hmar3103'!$F21)))</f>
        <v>0.04300888888888888</v>
      </c>
      <c r="P53" s="7">
        <f>0.01*('[14]hapr1403'!$M21/(0.25*(9-'[14]hapr1403'!$F21)))</f>
        <v>0.02857777777777778</v>
      </c>
      <c r="Q53" s="7">
        <f>0.01*('[15]hapr2803'!$M21/(0.25*(9-'[15]hapr2803'!$F21)))</f>
        <v>0.041071111111111114</v>
      </c>
      <c r="R53" s="7">
        <f>0.01*('[16]hmay1203'!$M21/(0.25*(9-'[16]hmay1203'!$F21)))</f>
        <v>0.017986666666666668</v>
      </c>
      <c r="S53" s="7">
        <f>0.01*('[17]hmay2603'!$M21/(0.25*(9-'[17]hmay2603'!$F21)))</f>
        <v>0.05868888888888889</v>
      </c>
      <c r="T53" s="7">
        <f>0.01*('[18]hjun0903'!$M21/(0.25*(9-'[18]hjun0903'!$F21)))</f>
        <v>0.06870222222222222</v>
      </c>
      <c r="U53" s="7">
        <f>0.01*('[19]hjun2303'!$M21/(0.25*(9-'[19]hjun2303'!$F21)))</f>
        <v>0.06954222222222223</v>
      </c>
      <c r="V53" s="7">
        <f>0.01*('[20]hjul0703'!$M21/(0.25*(9-'[20]hjul0703'!$F21)))</f>
        <v>0.046831111111111115</v>
      </c>
      <c r="W53" s="7">
        <f>0.01*('[21]hjul1703'!$M21/(0.25*(9-'[21]hjul1703'!$F21)))</f>
        <v>0.014782222222222224</v>
      </c>
      <c r="X53" s="7">
        <f>0.01*('[22]haug0403'!$M21/(0.25*(9-'[22]haug0403'!$F21)))</f>
        <v>0.012964444444444443</v>
      </c>
      <c r="Y53" s="7">
        <f>0.01*('[23]haug1803'!$M21/(0.25*(9-'[23]haug1803'!$F21)))</f>
        <v>0.04273777777777777</v>
      </c>
      <c r="Z53" s="7">
        <f>0.01*('[24]hsep0103'!$M21/(0.25*(9-'[24]hsep0103'!$F21)))</f>
        <v>0.021880000000000004</v>
      </c>
      <c r="AA53" s="7">
        <f>0.01*('[25]hsep1603'!$M21/(0.25*(9-'[25]hsep1603'!$F21)))</f>
        <v>0.022088888888888887</v>
      </c>
      <c r="AB53" s="7">
        <f>0.01*('[26]hsep2903'!$M21/(0.25*(9-'[26]hsep2903'!$F21)))</f>
        <v>0.023982222222222224</v>
      </c>
      <c r="AC53" s="8">
        <f t="shared" si="21"/>
        <v>0.9109822222222222</v>
      </c>
      <c r="AD53" s="8">
        <f t="shared" si="22"/>
        <v>0.9134849206349206</v>
      </c>
      <c r="AF53" s="5" t="s">
        <v>10</v>
      </c>
      <c r="AG53" s="8">
        <f t="shared" si="23"/>
        <v>0.9134849206349206</v>
      </c>
      <c r="AH53" s="5" t="s">
        <v>10</v>
      </c>
      <c r="AI53" s="8">
        <f t="shared" si="24"/>
        <v>0.4567424603174603</v>
      </c>
    </row>
    <row r="54" spans="2:35" ht="12">
      <c r="B54" s="5" t="s">
        <v>11</v>
      </c>
      <c r="C54" s="7">
        <f>0.01*('[1]hoct1402'!$M22/(0.25*(9-'[1]hoct1402'!$F22)))</f>
        <v>0.03353333333333334</v>
      </c>
      <c r="D54" s="7">
        <f>0.01*('[2]hoct2802'!$M22/(0.25*(9-'[2]hoct2802'!$F22)))</f>
        <v>0.01869777777777778</v>
      </c>
      <c r="E54" s="7">
        <f>0.01*('[3]hnov1102'!$M22/(0.25*(9-'[3]hnov1102'!$F22)))</f>
        <v>0.032102222222222226</v>
      </c>
      <c r="F54" s="7">
        <f>0.01*('[4]hnov2502'!$M22/(0.25*(9-'[4]hnov2502'!$F22)))</f>
        <v>0.025733333333333334</v>
      </c>
      <c r="G54" s="7">
        <f>0.01*('[5]hdec0902'!$M22/(0.25*(9-'[5]hdec0902'!$F22)))</f>
        <v>0.050133333333333335</v>
      </c>
      <c r="H54" s="7">
        <f>0.01*('[6]hdec2302'!$M22/(0.25*(9-'[6]hdec2302'!$F22)))</f>
        <v>0.08029333333333334</v>
      </c>
      <c r="I54" s="7">
        <f>0.01*('[7]hjan0603'!$M22/(0.25*(9-'[7]hjan0603'!$F22)))</f>
        <v>0.10217777777777778</v>
      </c>
      <c r="J54" s="7">
        <f>0.01*('[8]hjan2003'!$M22/(0.25*(9-'[8]hjan2003'!$F22)))</f>
        <v>0.013631111111111111</v>
      </c>
      <c r="K54" s="7">
        <f>0.01*('[9]hfeb0303'!$M22/(0.25*(9-'[9]hfeb0303'!$F22)))</f>
        <v>0.006279999999999999</v>
      </c>
      <c r="L54" s="7">
        <f>0.01*('[10]hfeb1703'!$M22/(0.25*(9-'[10]hfeb1703'!$F22)))</f>
        <v>0.025480000000000003</v>
      </c>
      <c r="M54" s="7">
        <f>0.01*('[11]hfeb2703'!$M22/(0.25*(9-'[11]hfeb2703'!$F22)))</f>
        <v>0.06368</v>
      </c>
      <c r="N54" s="7">
        <f>0.01*('[12]hmar1703'!$M22/(0.25*(9-'[12]hmar1703'!$F22)))</f>
        <v>0.02464888888888888</v>
      </c>
      <c r="O54" s="7">
        <f>0.01*('[13]hmar3103'!$M22/(0.25*(9-'[13]hmar3103'!$F22)))</f>
        <v>0.015506666666666665</v>
      </c>
      <c r="P54" s="7">
        <f>0.01*('[14]hapr1403'!$M22/(0.25*(9-'[14]hapr1403'!$F22)))</f>
        <v>0.016368888888888888</v>
      </c>
      <c r="Q54" s="7">
        <f>0.01*('[15]hapr2803'!$M22/(0.25*(9-'[15]hapr2803'!$F22)))</f>
        <v>0.11327555555555556</v>
      </c>
      <c r="R54" s="7">
        <f>0.01*('[16]hmay1203'!$M22/(0.25*(9-'[16]hmay1203'!$F22)))</f>
        <v>0.05287555555555556</v>
      </c>
      <c r="S54" s="7">
        <f>0.01*('[17]hmay2603'!$M22/(0.25*(9-'[17]hmay2603'!$F22)))</f>
        <v>0.009439999999999999</v>
      </c>
      <c r="T54" s="7">
        <f>0.01*('[18]hjun0903'!$M22/(0.25*(9-'[18]hjun0903'!$F22)))</f>
        <v>0.10367555555555556</v>
      </c>
      <c r="U54" s="7">
        <f>0.01*('[19]hjun2303'!$M22/(0.25*(9-'[19]hjun2303'!$F22)))</f>
        <v>0.03437777777777778</v>
      </c>
      <c r="V54" s="7">
        <f>0.01*('[20]hjul0703'!$M22/(0.25*(9-'[20]hjul0703'!$F22)))</f>
        <v>0.01944</v>
      </c>
      <c r="W54" s="7">
        <f>0.01*('[21]hjul1703'!$M22/(0.25*(9-'[21]hjul1703'!$F22)))</f>
        <v>0.018964444444444447</v>
      </c>
      <c r="X54" s="7">
        <f>0.01*('[22]haug0403'!$M22/(0.25*(9-'[22]haug0403'!$F22)))</f>
        <v>0.054515555555555574</v>
      </c>
      <c r="Y54" s="7">
        <f>0.01*('[23]haug1803'!$M22/(0.25*(9-'[23]haug1803'!$F22)))</f>
        <v>0.038062222222222226</v>
      </c>
      <c r="Z54" s="7">
        <f>0.01*('[24]hsep0103'!$M22/(0.25*(9-'[24]hsep0103'!$F22)))</f>
        <v>0.015035555555555555</v>
      </c>
      <c r="AA54" s="7">
        <f>0.01*('[25]hsep1603'!$M22/(0.25*(9-'[25]hsep1603'!$F22)))</f>
        <v>0.005719999999999999</v>
      </c>
      <c r="AB54" s="7">
        <f>0.01*('[26]hsep2903'!$M22/(0.25*(9-'[26]hsep2903'!$F22)))</f>
        <v>0.006471111111111112</v>
      </c>
      <c r="AC54" s="8">
        <f t="shared" si="21"/>
        <v>0.98012</v>
      </c>
      <c r="AD54" s="8">
        <f t="shared" si="22"/>
        <v>0.9828126373626374</v>
      </c>
      <c r="AF54" s="5" t="s">
        <v>11</v>
      </c>
      <c r="AG54" s="8">
        <f t="shared" si="23"/>
        <v>0.9828126373626374</v>
      </c>
      <c r="AH54" s="5" t="s">
        <v>11</v>
      </c>
      <c r="AI54" s="8">
        <f t="shared" si="24"/>
        <v>0.4914063186813187</v>
      </c>
    </row>
    <row r="55" spans="2:35" ht="12">
      <c r="B55" s="5" t="s">
        <v>12</v>
      </c>
      <c r="C55" s="7">
        <f>0.01*('[1]hoct1402'!$M23/(0.25*(9-'[1]hoct1402'!$F23)))</f>
        <v>0.013377777777777778</v>
      </c>
      <c r="D55" s="7">
        <f>0.01*('[2]hoct2802'!$M23/(0.25*(9-'[2]hoct2802'!$F23)))</f>
        <v>0.009137777777777778</v>
      </c>
      <c r="E55" s="7">
        <f>0.01*('[3]hnov1102'!$M23/(0.25*(9-'[3]hnov1102'!$F23)))</f>
        <v>0.015822222222222224</v>
      </c>
      <c r="F55" s="7">
        <f>0.01*('[4]hnov2502'!$M23/(0.25*(9-'[4]hnov2502'!$F23)))</f>
        <v>0.04450666666666667</v>
      </c>
      <c r="G55" s="7">
        <f>0.01*('[5]hdec0902'!$M23/(0.25*(9-'[5]hdec0902'!$F23)))</f>
        <v>0.016226666666666664</v>
      </c>
      <c r="H55" s="7">
        <f>0.01*('[6]hdec2302'!$M23/(0.25*(9-'[6]hdec2302'!$F23)))</f>
        <v>0.015964444444444444</v>
      </c>
      <c r="I55" s="7">
        <f>0.01*('[7]hjan0603'!$M23/(0.25*(9-'[7]hjan0603'!$F23)))</f>
        <v>0.028239999999999998</v>
      </c>
      <c r="J55" s="7">
        <f>0.01*('[8]hjan2003'!$M23/(0.25*(9-'[8]hjan2003'!$F23)))</f>
        <v>0.007595555555555556</v>
      </c>
      <c r="K55" s="7">
        <f>0.01*('[9]hfeb0303'!$M23/(0.25*(9-'[9]hfeb0303'!$F23)))</f>
        <v>0.028257777777777777</v>
      </c>
      <c r="L55" s="7">
        <f>0.01*('[10]hfeb1703'!$M23/(0.25*(9-'[10]hfeb1703'!$F23)))</f>
        <v>0.007617777777777778</v>
      </c>
      <c r="M55" s="7">
        <f>0.01*('[11]hfeb2703'!$M23/(0.25*(9-'[11]hfeb2703'!$F23)))</f>
        <v>0.0012755555555555554</v>
      </c>
      <c r="N55" s="7">
        <f>0.01*('[12]hmar1703'!$M23/(0.25*(9-'[12]hmar1703'!$F23)))</f>
        <v>0.00977777777777778</v>
      </c>
      <c r="O55" s="7">
        <f>0.01*('[13]hmar3103'!$M23/(0.25*(9-'[13]hmar3103'!$F23)))</f>
        <v>0.011244444444444444</v>
      </c>
      <c r="P55" s="7">
        <f>0.01*('[14]hapr1403'!$M23/(0.25*(9-'[14]hapr1403'!$F23)))</f>
        <v>0.003982222222222223</v>
      </c>
      <c r="Q55" s="7">
        <f>0.01*('[15]hapr2803'!$M23/(0.25*(9-'[15]hapr2803'!$F23)))</f>
        <v>0.003062222222222222</v>
      </c>
      <c r="R55" s="7">
        <f>0.01*('[16]hmay1203'!$M23/(0.25*(9-'[16]hmay1203'!$F23)))</f>
        <v>0.0023644444444444446</v>
      </c>
      <c r="S55" s="7">
        <f>0.01*('[17]hmay2603'!$M23/(0.25*(9-'[17]hmay2603'!$F23)))</f>
        <v>0.01676888888888889</v>
      </c>
      <c r="T55" s="7">
        <f>0.01*('[18]hjun0903'!$M23/(0.25*(9-'[18]hjun0903'!$F23)))</f>
        <v>0.012613333333333334</v>
      </c>
      <c r="U55" s="7">
        <f>0.01*('[19]hjun2303'!$M23/(0.25*(9-'[19]hjun2303'!$F23)))</f>
        <v>0.01959555555555556</v>
      </c>
      <c r="V55" s="7">
        <f>0.01*('[20]hjul0703'!$M23/(0.25*(9-'[20]hjul0703'!$F23)))</f>
        <v>0.02970666666666667</v>
      </c>
      <c r="W55" s="7">
        <f>0.01*('[21]hjul1703'!$M23/(0.25*(9-'[21]hjul1703'!$F23)))</f>
        <v>0.12443111111111112</v>
      </c>
      <c r="X55" s="7">
        <f>0.01*('[22]haug0403'!$M23/(0.25*(9-'[22]haug0403'!$F23)))</f>
        <v>0.10025333333333332</v>
      </c>
      <c r="Y55" s="7">
        <f>0.01*('[23]haug1803'!$M23/(0.25*(9-'[23]haug1803'!$F23)))</f>
        <v>0.02633777777777778</v>
      </c>
      <c r="Z55" s="7">
        <f>0.01*('[24]hsep0103'!$M23/(0.25*(9-'[24]hsep0103'!$F23)))</f>
        <v>0.05777333333333334</v>
      </c>
      <c r="AA55" s="7">
        <f>0.01*('[25]hsep1603'!$M23/(0.25*(9-'[25]hsep1603'!$F23)))</f>
        <v>0.0362888888888889</v>
      </c>
      <c r="AB55" s="7">
        <f>0.01*('[26]hsep2903'!$M23/(0.25*(9-'[26]hsep2903'!$F23)))</f>
        <v>0.05332888888888889</v>
      </c>
      <c r="AC55" s="8">
        <f t="shared" si="21"/>
        <v>0.6955511111111111</v>
      </c>
      <c r="AD55" s="8">
        <f t="shared" si="22"/>
        <v>0.6974619658119658</v>
      </c>
      <c r="AF55" s="5" t="s">
        <v>12</v>
      </c>
      <c r="AG55" s="8">
        <f t="shared" si="23"/>
        <v>0.6974619658119658</v>
      </c>
      <c r="AH55" s="5" t="s">
        <v>12</v>
      </c>
      <c r="AI55" s="8">
        <f t="shared" si="24"/>
        <v>0.3487309829059829</v>
      </c>
    </row>
    <row r="56" spans="2:35" ht="12">
      <c r="B56" s="5" t="s">
        <v>13</v>
      </c>
      <c r="C56" s="7">
        <f>0.01*('[1]hoct1402'!$M24/(0.25*(9-'[1]hoct1402'!$F24)))</f>
        <v>0.2391511111111111</v>
      </c>
      <c r="D56" s="7">
        <f>0.01*('[2]hoct2802'!$M24/(0.25*(9-'[2]hoct2802'!$F24)))</f>
        <v>0.024844444444444443</v>
      </c>
      <c r="E56" s="7">
        <f>0.01*('[3]hnov1102'!$M24/(0.25*(9-'[3]hnov1102'!$F24)))</f>
        <v>0.005444444444444445</v>
      </c>
      <c r="F56" s="7">
        <f>0.01*('[4]hnov2502'!$M24/(0.25*(9-'[4]hnov2502'!$F24)))</f>
        <v>0.014146666666666665</v>
      </c>
      <c r="G56" s="7">
        <f>0.01*('[5]hdec0902'!$M24/(0.25*(9-'[5]hdec0902'!$F24)))</f>
        <v>0.023782222222222222</v>
      </c>
      <c r="H56" s="7">
        <f>0.01*('[6]hdec2302'!$M24/(0.25*(9-'[6]hdec2302'!$F24)))</f>
        <v>0.026195555555555555</v>
      </c>
      <c r="I56" s="7">
        <f>0.01*('[7]hjan0603'!$M24/(0.25*(9-'[7]hjan0603'!$F24)))</f>
        <v>0.10631111111111112</v>
      </c>
      <c r="J56" s="7">
        <f>0.01*('[8]hjan2003'!$M24/(0.25*(9-'[8]hjan2003'!$F24)))</f>
        <v>0.04005333333333334</v>
      </c>
      <c r="K56" s="7">
        <f>0.01*('[9]hfeb0303'!$M24/(0.25*(9-'[9]hfeb0303'!$F24)))</f>
        <v>0.006604444444444444</v>
      </c>
      <c r="L56" s="7">
        <f>0.01*('[10]hfeb1703'!$M24/(0.25*(9-'[10]hfeb1703'!$F24)))</f>
        <v>0.010582222222222222</v>
      </c>
      <c r="M56" s="7">
        <f>0.01*('[11]hfeb2703'!$M24/(0.25*(9-'[11]hfeb2703'!$F24)))</f>
        <v>0.002382222222222222</v>
      </c>
      <c r="N56" s="7">
        <f>0.01*('[12]hmar1703'!$M24/(0.25*(9-'[12]hmar1703'!$F24)))</f>
        <v>0.011559999999999999</v>
      </c>
      <c r="O56" s="7">
        <f>0.01*('[13]hmar3103'!$M24/(0.25*(9-'[13]hmar3103'!$F24)))</f>
        <v>0.025386666666666665</v>
      </c>
      <c r="P56" s="7">
        <f>0.01*('[14]hapr1403'!$M24/(0.25*(9-'[14]hapr1403'!$F24)))</f>
        <v>0.01184888888888889</v>
      </c>
      <c r="Q56" s="7">
        <f>0.01*('[15]hapr2803'!$M24/(0.25*(9-'[15]hapr2803'!$F24)))</f>
        <v>0.006666666666666666</v>
      </c>
      <c r="R56" s="7">
        <f>0.01*('[16]hmay1203'!$M24/(0.25*(9-'[16]hmay1203'!$F24)))</f>
        <v>0.03389333333333334</v>
      </c>
      <c r="S56" s="7">
        <f>0.01*('[17]hmay2603'!$M24/(0.25*(9-'[17]hmay2603'!$F24)))</f>
        <v>0.033146666666666665</v>
      </c>
      <c r="T56" s="7">
        <f>0.01*('[18]hjun0903'!$M24/(0.25*(9-'[18]hjun0903'!$F24)))</f>
        <v>0.07859111111111111</v>
      </c>
      <c r="U56" s="7">
        <f>0.01*('[19]hjun2303'!$M24/(0.25*(9-'[19]hjun2303'!$F24)))</f>
        <v>0.05790222222222222</v>
      </c>
      <c r="V56" s="7">
        <f>0.01*('[20]hjul0703'!$M24/(0.25*(9-'[20]hjul0703'!$F24)))</f>
        <v>0.013555555555555555</v>
      </c>
      <c r="W56" s="7">
        <f>0.01*('[21]hjul1703'!$M24/(0.25*(9-'[21]hjul1703'!$F24)))</f>
        <v>0.01288888888888889</v>
      </c>
      <c r="X56" s="7">
        <f>0.01*('[22]haug0403'!$M24/(0.25*(9-'[22]haug0403'!$F24)))</f>
        <v>0.08798666666666666</v>
      </c>
      <c r="Y56" s="7">
        <f>0.01*('[23]haug1803'!$M24/(0.25*(9-'[23]haug1803'!$F24)))</f>
        <v>0.032155555555555555</v>
      </c>
      <c r="Z56" s="7">
        <f>0.01*('[24]hsep0103'!$M24/(0.25*(9-'[24]hsep0103'!$F24)))</f>
        <v>0.035084444444444446</v>
      </c>
      <c r="AA56" s="7">
        <f>0.01*('[25]hsep1603'!$M24/(0.25*(9-'[25]hsep1603'!$F24)))</f>
        <v>0.03475555555555556</v>
      </c>
      <c r="AB56" s="7">
        <f>0.01*('[26]hsep2903'!$M24/(0.25*(9-'[26]hsep2903'!$F24)))</f>
        <v>0.01938222222222222</v>
      </c>
      <c r="AC56" s="8">
        <f t="shared" si="21"/>
        <v>0.9943022222222222</v>
      </c>
      <c r="AD56" s="8">
        <f t="shared" si="22"/>
        <v>0.9970338217338216</v>
      </c>
      <c r="AF56" s="5" t="s">
        <v>13</v>
      </c>
      <c r="AG56" s="8">
        <f t="shared" si="23"/>
        <v>0.9970338217338216</v>
      </c>
      <c r="AH56" s="5" t="s">
        <v>13</v>
      </c>
      <c r="AI56" s="8">
        <f t="shared" si="24"/>
        <v>0.4985169108669108</v>
      </c>
    </row>
    <row r="57" spans="2:39" ht="12">
      <c r="B57" s="5" t="s">
        <v>14</v>
      </c>
      <c r="C57" s="7">
        <f>0.01*('[1]hoct1402'!$M25/(0.25*(9-'[1]hoct1402'!$F25)))</f>
        <v>0.05561333333333334</v>
      </c>
      <c r="D57" s="7">
        <f>0.01*('[2]hoct2802'!$M25/(0.25*(9-'[2]hoct2802'!$F25)))</f>
        <v>0.025822222222222222</v>
      </c>
      <c r="E57" s="7">
        <f>0.01*('[3]hnov1102'!$M25/(0.25*(9-'[3]hnov1102'!$F25)))</f>
        <v>0.03944888888888889</v>
      </c>
      <c r="F57" s="7">
        <f>0.01*('[4]hnov2502'!$M25/(0.25*(9-'[4]hnov2502'!$F25)))</f>
        <v>0.04445333333333334</v>
      </c>
      <c r="G57" s="7">
        <f>0.01*('[5]hdec0902'!$M25/(0.25*(9-'[5]hdec0902'!$F25)))</f>
        <v>0.04891555555555556</v>
      </c>
      <c r="H57" s="7">
        <f>0.01*('[6]hdec2302'!$M25/(0.25*(9-'[6]hdec2302'!$F25)))</f>
        <v>0.016915555555555555</v>
      </c>
      <c r="I57" s="7">
        <f>0.01*('[7]hjan0603'!$M25/(0.25*(9-'[7]hjan0603'!$F25)))</f>
        <v>0.0984</v>
      </c>
      <c r="J57" s="7">
        <f>0.01*('[8]hjan2003'!$M25/(0.25*(9-'[8]hjan2003'!$F25)))</f>
        <v>0.034826666666666665</v>
      </c>
      <c r="K57" s="7">
        <f>0.01*('[9]hfeb0303'!$M25/(0.25*(9-'[9]hfeb0303'!$F25)))</f>
        <v>0.05100888888888889</v>
      </c>
      <c r="L57" s="7">
        <f>0.01*('[10]hfeb1703'!$M25/(0.25*(9-'[10]hfeb1703'!$F25)))</f>
        <v>0.04101777777777778</v>
      </c>
      <c r="M57" s="7">
        <f>0.01*('[11]hfeb2703'!$M25/(0.25*(9-'[11]hfeb2703'!$F25)))</f>
        <v>0.03249777777777778</v>
      </c>
      <c r="N57" s="7">
        <f>0.01*('[12]hmar1703'!$M25/(0.25*(9-'[12]hmar1703'!$F25)))</f>
        <v>0.05020444444444444</v>
      </c>
      <c r="O57" s="7">
        <f>0.01*('[13]hmar3103'!$M25/(0.25*(9-'[13]hmar3103'!$F25)))</f>
        <v>0.04511999999999999</v>
      </c>
      <c r="P57" s="7">
        <f>0.01*('[14]hapr1403'!$M25/(0.25*(9-'[14]hapr1403'!$F25)))</f>
        <v>0.03644444444444444</v>
      </c>
      <c r="Q57" s="7">
        <f>0.01*('[15]hapr2803'!$M25/(0.25*(9-'[15]hapr2803'!$F25)))</f>
        <v>0.03062222222222222</v>
      </c>
      <c r="R57" s="7">
        <f>0.01*('[16]hmay1203'!$M25/(0.25*(9-'[16]hmay1203'!$F25)))</f>
        <v>0.06179555555555556</v>
      </c>
      <c r="S57" s="7">
        <f>0.01*('[17]hmay2603'!$M25/(0.25*(9-'[17]hmay2603'!$F25)))</f>
        <v>0.08858666666666666</v>
      </c>
      <c r="T57" s="7">
        <f>0.01*('[18]hjun0903'!$M25/(0.25*(9-'[18]hjun0903'!$F25)))</f>
        <v>0.07980000000000001</v>
      </c>
      <c r="U57" s="7">
        <f>0.01*('[19]hjun2303'!$M25/(0.25*(9-'[19]hjun2303'!$F25)))</f>
        <v>0.0866177777777778</v>
      </c>
      <c r="V57" s="7">
        <f>0.01*('[20]hjul0703'!$M25/(0.25*(9-'[20]hjul0703'!$F25)))</f>
        <v>0.055204444444444445</v>
      </c>
      <c r="W57" s="7">
        <f>0.01*('[21]hjul1703'!$M25/(0.25*(9-'[21]hjul1703'!$F25)))</f>
        <v>0.07172</v>
      </c>
      <c r="X57" s="7">
        <f>0.01*('[22]haug0403'!$M25/(0.25*(9-'[22]haug0403'!$F25)))</f>
        <v>0.07572444444444446</v>
      </c>
      <c r="Y57" s="7">
        <f>0.01*('[23]haug1803'!$M25/(0.25*(9-'[23]haug1803'!$F25)))</f>
        <v>0.09626222222222222</v>
      </c>
      <c r="Z57" s="7">
        <f>0.01*('[24]hsep0103'!$M25/(0.25*(9-'[24]hsep0103'!$F25)))</f>
        <v>0.05707111111111112</v>
      </c>
      <c r="AA57" s="7">
        <f>0.01*('[25]hsep1603'!$M25/(0.25*(9-'[25]hsep1603'!$F25)))</f>
        <v>0.03378222222222222</v>
      </c>
      <c r="AB57" s="7">
        <f>0.01*('[26]hsep2903'!$M25/(0.25*(9-'[26]hsep2903'!$F25)))</f>
        <v>0.04655111111111111</v>
      </c>
      <c r="AC57" s="8">
        <f t="shared" si="21"/>
        <v>1.404426666666667</v>
      </c>
      <c r="AD57" s="8">
        <f t="shared" si="22"/>
        <v>1.404426666666667</v>
      </c>
      <c r="AF57" s="5" t="s">
        <v>14</v>
      </c>
      <c r="AG57" s="8">
        <f t="shared" si="23"/>
        <v>1.404426666666667</v>
      </c>
      <c r="AH57" s="5" t="s">
        <v>14</v>
      </c>
      <c r="AI57" s="8">
        <f t="shared" si="24"/>
        <v>0.7022133333333335</v>
      </c>
      <c r="AK57" s="14" t="s">
        <v>71</v>
      </c>
      <c r="AL57" s="14"/>
      <c r="AM57" s="14"/>
    </row>
    <row r="58" spans="2:39" ht="12">
      <c r="B58" s="5" t="s">
        <v>15</v>
      </c>
      <c r="C58" s="7">
        <f>0.01*('[1]hoct1402'!$M26/(0.25*(9-'[1]hoct1402'!$F26)))</f>
        <v>0.028515555555555558</v>
      </c>
      <c r="D58" s="7">
        <f>0.01*('[2]hoct2802'!$M26/(0.25*(9-'[2]hoct2802'!$F26)))</f>
        <v>0.02496888888888889</v>
      </c>
      <c r="E58" s="7">
        <f>0.01*('[3]hnov1102'!$M26/(0.25*(9-'[3]hnov1102'!$F26)))</f>
        <v>0.03462222222222222</v>
      </c>
      <c r="F58" s="7">
        <f>0.01*('[4]hnov2502'!$M26/(0.25*(9-'[4]hnov2502'!$F26)))</f>
        <v>0.08431111111111111</v>
      </c>
      <c r="G58" s="7">
        <f>0.01*('[5]hdec0902'!$M26/(0.25*(9-'[5]hdec0902'!$F26)))</f>
        <v>0.15768444444444446</v>
      </c>
      <c r="H58" s="7">
        <f>0.01*('[6]hdec2302'!$M26/(0.25*(9-'[6]hdec2302'!$F26)))</f>
        <v>0.19593777777777777</v>
      </c>
      <c r="I58" s="7">
        <f>0.01*('[7]hjan0603'!$M26/(0.25*(9-'[7]hjan0603'!$F26)))</f>
        <v>0.02794666666666667</v>
      </c>
      <c r="J58" s="7">
        <f>0.01*('[8]hjan2003'!$M26/(0.25*(9-'[8]hjan2003'!$F26)))</f>
        <v>0.01252</v>
      </c>
      <c r="K58" s="7">
        <f>0.01*('[9]hfeb0303'!$M26/(0.25*(9-'[9]hfeb0303'!$F26)))</f>
        <v>0.11604888888888888</v>
      </c>
      <c r="L58" s="7">
        <f>0.01*('[10]hfeb1703'!$M26/(0.25*(9-'[10]hfeb1703'!$F26)))</f>
        <v>0.16215999999999997</v>
      </c>
      <c r="M58" s="7">
        <f>0.01*('[11]hfeb2703'!$M26/(0.25*(9-'[11]hfeb2703'!$F26)))</f>
        <v>0.14978222222222223</v>
      </c>
      <c r="N58" s="7">
        <f>0.01*('[12]hmar1703'!$M26/(0.25*(9-'[12]hmar1703'!$F26)))</f>
        <v>0.08837777777777779</v>
      </c>
      <c r="O58" s="7">
        <f>0.01*('[13]hmar3103'!$M26/(0.25*(9-'[13]hmar3103'!$F26)))</f>
        <v>0.013768888888888888</v>
      </c>
      <c r="P58" s="7">
        <f>0.01*('[14]hapr1403'!$M26/(0.25*(9-'[14]hapr1403'!$F26)))</f>
        <v>0.004311111111111111</v>
      </c>
      <c r="Q58" s="7">
        <f>0.01*('[15]hapr2803'!$M26/(0.25*(9-'[15]hapr2803'!$F26)))</f>
        <v>0.014808888888888889</v>
      </c>
      <c r="R58" s="7">
        <f>0.01*('[16]hmay1203'!$M26/(0.25*(9-'[16]hmay1203'!$F26)))</f>
        <v>0.022693333333333336</v>
      </c>
      <c r="S58" s="7">
        <f>0.01*('[17]hmay2603'!$M26/(0.25*(9-'[17]hmay2603'!$F26)))</f>
        <v>0.012453333333333334</v>
      </c>
      <c r="T58" s="7">
        <f>0.01*('[18]hjun0903'!$M26/(0.25*(9-'[18]hjun0903'!$F26)))</f>
        <v>0.035022222222222225</v>
      </c>
      <c r="U58" s="7">
        <f>0.01*('[19]hjun2303'!$M26/(0.25*(9-'[19]hjun2303'!$F26)))</f>
        <v>0.04655555555555555</v>
      </c>
      <c r="V58" s="7">
        <f>0.01*('[20]hjul0703'!$M26/(0.25*(9-'[20]hjul0703'!$F26)))</f>
        <v>0.01024</v>
      </c>
      <c r="W58" s="7">
        <f>0.01*('[21]hjul1703'!$M26/(0.25*(9-'[21]hjul1703'!$F26)))</f>
        <v>0.02537777777777778</v>
      </c>
      <c r="X58" s="7">
        <f>0.01*('[22]haug0403'!$M26/(0.25*(9-'[22]haug0403'!$F26)))</f>
        <v>0.023431111111111114</v>
      </c>
      <c r="Y58" s="7">
        <f>0.01*('[23]haug1803'!$M26/(0.25*(9-'[23]haug1803'!$F26)))</f>
        <v>0.09660444444444444</v>
      </c>
      <c r="Z58" s="7">
        <f>0.01*('[24]hsep0103'!$M26/(0.25*(9-'[24]hsep0103'!$F26)))</f>
        <v>0.06650666666666666</v>
      </c>
      <c r="AA58" s="7">
        <f>0.01*('[25]hsep1603'!$M26/(0.25*(9-'[25]hsep1603'!$F26)))</f>
        <v>0.006546666666666668</v>
      </c>
      <c r="AB58" s="7">
        <f>0.01*('[26]hsep2903'!$M26/(0.25*(9-'[26]hsep2903'!$F26)))</f>
        <v>0.017871111111111112</v>
      </c>
      <c r="AC58" s="8">
        <f t="shared" si="21"/>
        <v>1.479066666666667</v>
      </c>
      <c r="AD58" s="8">
        <f t="shared" si="22"/>
        <v>1.483130036630037</v>
      </c>
      <c r="AF58" s="5" t="s">
        <v>15</v>
      </c>
      <c r="AG58" s="8">
        <f t="shared" si="23"/>
        <v>1.483130036630037</v>
      </c>
      <c r="AH58" s="5" t="s">
        <v>15</v>
      </c>
      <c r="AI58" s="8">
        <f t="shared" si="24"/>
        <v>0.7415650183150185</v>
      </c>
      <c r="AK58" s="14"/>
      <c r="AL58" s="14" t="s">
        <v>43</v>
      </c>
      <c r="AM58" s="15">
        <f>AVERAGE(AI57:AI62)</f>
        <v>0.5005392134717136</v>
      </c>
    </row>
    <row r="59" spans="2:35" ht="12">
      <c r="B59" s="5" t="s">
        <v>16</v>
      </c>
      <c r="C59" s="7">
        <f>0.01*('[1]hoct1402'!$M27/(0.25*(9-'[1]hoct1402'!$F27)))</f>
        <v>0.04091555555555555</v>
      </c>
      <c r="D59" s="7">
        <f>0.01*('[2]hoct2802'!$M27/(0.25*(9-'[2]hoct2802'!$F27)))</f>
        <v>0.016093333333333334</v>
      </c>
      <c r="E59" s="7">
        <f>0.01*('[3]hnov1102'!$M27/(0.25*(9-'[3]hnov1102'!$F27)))</f>
        <v>0.009826666666666666</v>
      </c>
      <c r="F59" s="7">
        <f>0.01*('[4]hnov2502'!$M27/(0.25*(9-'[4]hnov2502'!$F27)))</f>
        <v>0.01020888888888889</v>
      </c>
      <c r="G59" s="7">
        <f>0.01*('[5]hdec0902'!$M27/(0.25*(9-'[5]hdec0902'!$F27)))</f>
        <v>0.031213333333333333</v>
      </c>
      <c r="H59" s="7">
        <f>0.01*('[6]hdec2302'!$M27/(0.25*(9-'[6]hdec2302'!$F27)))</f>
        <v>0.01256</v>
      </c>
      <c r="I59" s="7">
        <f>0.01*('[7]hjan0603'!$M27/(0.25*(9-'[7]hjan0603'!$F27)))</f>
        <v>0.022960000000000005</v>
      </c>
      <c r="J59" s="7">
        <f>0.01*('[8]hjan2003'!$M27/(0.25*(9-'[8]hjan2003'!$F27)))</f>
        <v>0.010902222222222223</v>
      </c>
      <c r="K59" s="7">
        <f>0.01*('[9]hfeb0303'!$M27/(0.25*(9-'[9]hfeb0303'!$F27)))</f>
        <v>0.00628888888888889</v>
      </c>
      <c r="L59" s="7">
        <f>0.01*('[10]hfeb1703'!$M27/(0.25*(9-'[10]hfeb1703'!$F27)))</f>
        <v>0.007542222222222223</v>
      </c>
      <c r="M59" s="7">
        <f>0.01*('[11]hfeb2703'!$M27/(0.25*(9-'[11]hfeb2703'!$F27)))</f>
        <v>0.00336</v>
      </c>
      <c r="N59" s="7">
        <f>0.01*('[12]hmar1703'!$M27/(0.25*(9-'[12]hmar1703'!$F27)))</f>
        <v>0.02940444444444444</v>
      </c>
      <c r="O59" s="7">
        <f>0.01*('[13]hmar3103'!$M27/(0.25*(9-'[13]hmar3103'!$F27)))</f>
        <v>0.0088</v>
      </c>
      <c r="P59" s="7">
        <f>0.01*('[14]hapr1403'!$M27/(0.25*(9-'[14]hapr1403'!$F27)))</f>
        <v>0.008844444444444445</v>
      </c>
      <c r="Q59" s="7">
        <f>0.01*('[15]hapr2803'!$M27/(0.25*(9-'[15]hapr2803'!$F27)))</f>
        <v>0.00776</v>
      </c>
      <c r="R59" s="7">
        <f>0.01*('[16]hmay1203'!$M27/(0.25*(9-'[16]hmay1203'!$F27)))</f>
        <v>0.009457777777777778</v>
      </c>
      <c r="S59" s="7">
        <f>0.01*('[17]hmay2603'!$M27/(0.25*(9-'[17]hmay2603'!$F27)))</f>
        <v>0.007413333333333333</v>
      </c>
      <c r="T59" s="7">
        <f>0.01*('[18]hjun0903'!$M27/(0.25*(9-'[18]hjun0903'!$F27)))</f>
        <v>0.02610222222222222</v>
      </c>
      <c r="U59" s="7">
        <f>0.01*('[19]hjun2303'!$M27/(0.25*(9-'[19]hjun2303'!$F27)))</f>
        <v>0.015466666666666667</v>
      </c>
      <c r="V59" s="7">
        <f>0.01*('[20]hjul0703'!$M27/(0.25*(9-'[20]hjul0703'!$F27)))</f>
        <v>0.014213333333333333</v>
      </c>
      <c r="W59" s="7">
        <f>0.01*('[21]hjul1703'!$M27/(0.25*(9-'[21]hjul1703'!$F27)))</f>
        <v>0.023728888888888893</v>
      </c>
      <c r="X59" s="7">
        <f>0.01*('[22]haug0403'!$M27/(0.25*(9-'[22]haug0403'!$F27)))</f>
        <v>0.0896488888888889</v>
      </c>
      <c r="Y59" s="7">
        <f>0.01*('[23]haug1803'!$M27/(0.25*(9-'[23]haug1803'!$F27)))</f>
        <v>0.05763555555555556</v>
      </c>
      <c r="Z59" s="7">
        <f>0.01*('[24]hsep0103'!$M27/(0.25*(9-'[24]hsep0103'!$F27)))</f>
        <v>0.020413333333333332</v>
      </c>
      <c r="AA59" s="7">
        <f>0.01*('[25]hsep1603'!$M27/(0.25*(9-'[25]hsep1603'!$F27)))</f>
        <v>0.02952</v>
      </c>
      <c r="AB59" s="7">
        <f>0.01*('[26]hsep2903'!$M27/(0.25*(9-'[26]hsep2903'!$F27)))</f>
        <v>0.033400000000000006</v>
      </c>
      <c r="AC59" s="8">
        <f t="shared" si="21"/>
        <v>0.5536800000000001</v>
      </c>
      <c r="AD59" s="8">
        <f t="shared" si="22"/>
        <v>0.5552010989010989</v>
      </c>
      <c r="AF59" s="5" t="s">
        <v>16</v>
      </c>
      <c r="AG59" s="8">
        <f t="shared" si="23"/>
        <v>0.5552010989010989</v>
      </c>
      <c r="AH59" s="5" t="s">
        <v>16</v>
      </c>
      <c r="AI59" s="8">
        <f t="shared" si="24"/>
        <v>0.27760054945054946</v>
      </c>
    </row>
    <row r="60" spans="2:35" ht="12">
      <c r="B60" s="5" t="s">
        <v>17</v>
      </c>
      <c r="C60" s="7">
        <f>0.01*('[1]hoct1402'!$M28/(0.25*(9-'[1]hoct1402'!$F28)))</f>
        <v>0.02314222222222222</v>
      </c>
      <c r="D60" s="7">
        <f>0.01*('[2]hoct2802'!$M28/(0.25*(9-'[2]hoct2802'!$F28)))</f>
        <v>0.06190666666666667</v>
      </c>
      <c r="E60" s="7">
        <f>0.01*('[3]hnov1102'!$M28/(0.25*(9-'[3]hnov1102'!$F28)))</f>
        <v>0.021804444444444446</v>
      </c>
      <c r="F60" s="7">
        <f>0.01*('[4]hnov2502'!$M28/(0.25*(9-'[4]hnov2502'!$F28)))</f>
        <v>0.017484444444444445</v>
      </c>
      <c r="G60" s="7">
        <f>0.01*('[5]hdec0902'!$M28/(0.25*(9-'[5]hdec0902'!$F28)))</f>
        <v>0.03313777777777778</v>
      </c>
      <c r="H60" s="7">
        <f>0.01*('[6]hdec2302'!$M28/(0.25*(9-'[6]hdec2302'!$F28)))</f>
        <v>0.011724444444444444</v>
      </c>
      <c r="I60" s="7">
        <f>0.01*('[7]hjan0603'!$M28/(0.25*(9-'[7]hjan0603'!$F28)))</f>
        <v>0.020493333333333332</v>
      </c>
      <c r="J60" s="7">
        <f>0.01*('[8]hjan2003'!$M28/(0.25*(9-'[8]hjan2003'!$F28)))</f>
        <v>0.009875555555555556</v>
      </c>
      <c r="K60" s="7">
        <f>0.01*('[9]hfeb0303'!$M28/(0.25*(9-'[9]hfeb0303'!$F28)))</f>
        <v>0.006942222222222223</v>
      </c>
      <c r="L60" s="7">
        <f>0.01*('[10]hfeb1703'!$M28/(0.25*(9-'[10]hfeb1703'!$F28)))</f>
        <v>0.011075555555555557</v>
      </c>
      <c r="M60" s="7">
        <f>0.01*('[11]hfeb2703'!$M28/(0.25*(9-'[11]hfeb2703'!$F28)))</f>
        <v>0.00488888888888889</v>
      </c>
      <c r="N60" s="7">
        <f>0.01*('[12]hmar1703'!$M28/(0.25*(9-'[12]hmar1703'!$F28)))</f>
        <v>0.006275555555555555</v>
      </c>
      <c r="O60" s="7">
        <f>0.01*('[13]hmar3103'!$M28/(0.25*(9-'[13]hmar3103'!$F28)))</f>
        <v>0.008964444444444443</v>
      </c>
      <c r="P60" s="7">
        <f>0.01*('[14]hapr1403'!$M28/(0.25*(9-'[14]hapr1403'!$F28)))</f>
        <v>0.02404</v>
      </c>
      <c r="Q60" s="7">
        <f>0.01*('[15]hapr2803'!$M28/(0.25*(9-'[15]hapr2803'!$F28)))</f>
        <v>0.014502222222222222</v>
      </c>
      <c r="R60" s="7">
        <f>0.01*('[16]hmay1203'!$M28/(0.25*(9-'[16]hmay1203'!$F28)))</f>
        <v>0.00792</v>
      </c>
      <c r="S60" s="7">
        <f>0.01*('[17]hmay2603'!$M28/(0.25*(9-'[17]hmay2603'!$F28)))</f>
        <v>0.011644444444444443</v>
      </c>
      <c r="T60" s="7">
        <f>0.01*('[18]hjun0903'!$M28/(0.25*(9-'[18]hjun0903'!$F28)))</f>
        <v>0.03996444444444445</v>
      </c>
      <c r="U60" s="7">
        <f>0.01*('[19]hjun2303'!$M28/(0.25*(9-'[19]hjun2303'!$F28)))</f>
        <v>0.03266666666666666</v>
      </c>
      <c r="V60" s="7">
        <f>0.01*('[20]hjul0703'!$M28/(0.25*(9-'[20]hjul0703'!$F28)))</f>
        <v>0.005048888888888888</v>
      </c>
      <c r="W60" s="7">
        <f>0.01*('[21]hjul1703'!$M28/(0.25*(9-'[21]hjul1703'!$F28)))</f>
        <v>0.009986666666666666</v>
      </c>
      <c r="X60" s="7">
        <f>0.01*('[22]haug0403'!$M28/(0.25*(9-'[22]haug0403'!$F28)))</f>
        <v>0.039884444444444445</v>
      </c>
      <c r="Y60" s="7">
        <f>0.01*('[23]haug1803'!$M28/(0.25*(9-'[23]haug1803'!$F28)))</f>
        <v>0.01764888888888889</v>
      </c>
      <c r="Z60" s="7">
        <f>0.01*('[24]hsep0103'!$M28/(0.25*(9-'[24]hsep0103'!$F28)))</f>
        <v>0.014831111111111113</v>
      </c>
      <c r="AA60" s="7">
        <f>0.01*('[25]hsep1603'!$M28/(0.25*(9-'[25]hsep1603'!$F28)))</f>
        <v>0.01368888888888889</v>
      </c>
      <c r="AB60" s="7">
        <f>0.01*('[26]hsep2903'!$M28/(0.25*(9-'[26]hsep2903'!$F28)))</f>
        <v>0.01660888888888889</v>
      </c>
      <c r="AC60" s="8">
        <f t="shared" si="21"/>
        <v>0.4861511111111112</v>
      </c>
      <c r="AD60" s="8">
        <f t="shared" si="22"/>
        <v>0.4874866910866912</v>
      </c>
      <c r="AF60" s="5" t="s">
        <v>17</v>
      </c>
      <c r="AG60" s="8">
        <f t="shared" si="23"/>
        <v>0.4874866910866912</v>
      </c>
      <c r="AH60" s="5" t="s">
        <v>17</v>
      </c>
      <c r="AI60" s="8">
        <f t="shared" si="24"/>
        <v>0.2437433455433456</v>
      </c>
    </row>
    <row r="61" spans="2:35" ht="12">
      <c r="B61" s="5" t="s">
        <v>18</v>
      </c>
      <c r="C61" s="7">
        <f>0.01*('[1]hoct1402'!$M29/(0.25*(9-'[1]hoct1402'!$F29)))</f>
        <v>0.022946666666666667</v>
      </c>
      <c r="D61" s="7">
        <f>0.01*('[2]hoct2802'!$M29/(0.25*(9-'[2]hoct2802'!$F29)))</f>
        <v>0.01753333333333333</v>
      </c>
      <c r="E61" s="7">
        <f>0.01*('[3]hnov1102'!$M29/(0.25*(9-'[3]hnov1102'!$F29)))</f>
        <v>0.01696</v>
      </c>
      <c r="F61" s="7">
        <f>0.01*('[4]hnov2502'!$M29/(0.25*(9-'[4]hnov2502'!$F29)))</f>
        <v>0.13550666666666666</v>
      </c>
      <c r="G61" s="7">
        <f>0.01*('[5]hdec0902'!$M29/(0.25*(9-'[5]hdec0902'!$F29)))</f>
        <v>0.01054666666666667</v>
      </c>
      <c r="H61" s="7">
        <f>0.01*('[6]hdec2302'!$M29/(0.25*(9-'[6]hdec2302'!$F29)))</f>
        <v>0.03828444444444445</v>
      </c>
      <c r="I61" s="7">
        <f>0.01*('[7]hjan0603'!$M29/(0.25*(9-'[7]hjan0603'!$F29)))</f>
        <v>0.20637777777777777</v>
      </c>
      <c r="J61" s="7">
        <f>0.01*('[8]hjan2003'!$M29/(0.25*(9-'[8]hjan2003'!$F29)))</f>
        <v>0.009115555555555557</v>
      </c>
      <c r="K61" s="7">
        <f>0.01*('[9]hfeb0303'!$M29/(0.25*(9-'[9]hfeb0303'!$F29)))</f>
        <v>0.023315555555555558</v>
      </c>
      <c r="L61" s="7">
        <f>0.01*('[10]hfeb1703'!$M29/(0.25*(9-'[10]hfeb1703'!$F29)))</f>
        <v>0.017746666666666668</v>
      </c>
      <c r="M61" s="7">
        <f>0.01*('[11]hfeb2703'!$M29/(0.25*(9-'[11]hfeb2703'!$F29)))</f>
        <v>0.03172888888888889</v>
      </c>
      <c r="N61" s="7">
        <f>0.01*('[12]hmar1703'!$M29/(0.25*(9-'[12]hmar1703'!$F29)))</f>
        <v>0.02177777777777778</v>
      </c>
      <c r="O61" s="7">
        <f>0.01*('[13]hmar3103'!$M29/(0.25*(9-'[13]hmar3103'!$F29)))</f>
        <v>0.03356</v>
      </c>
      <c r="P61" s="7">
        <f>0.01*('[14]hapr1403'!$M29/(0.25*(9-'[14]hapr1403'!$F29)))</f>
        <v>0.019964444444444444</v>
      </c>
      <c r="Q61" s="7">
        <f>0.01*('[15]hapr2803'!$M29/(0.25*(9-'[15]hapr2803'!$F29)))</f>
        <v>0.0074800000000000005</v>
      </c>
      <c r="R61" s="7">
        <f>0.01*('[16]hmay1203'!$M29/(0.25*(9-'[16]hmay1203'!$F29)))</f>
        <v>0.015333333333333334</v>
      </c>
      <c r="S61" s="7">
        <f>0.01*('[17]hmay2603'!$M29/(0.25*(9-'[17]hmay2603'!$F29)))</f>
        <v>0.05470222222222223</v>
      </c>
      <c r="T61" s="7">
        <f>0.01*('[18]hjun0903'!$M29/(0.25*(9-'[18]hjun0903'!$F29)))</f>
        <v>0.026244444444444445</v>
      </c>
      <c r="U61" s="7">
        <f>0.01*('[19]hjun2303'!$M29/(0.25*(9-'[19]hjun2303'!$F29)))</f>
        <v>0.03168</v>
      </c>
      <c r="V61" s="7">
        <f>0.01*('[20]hjul0703'!$M29/(0.25*(9-'[20]hjul0703'!$F29)))</f>
        <v>0.006266666666666666</v>
      </c>
      <c r="W61" s="7">
        <f>0.01*('[21]hjul1703'!$M29/(0.25*(9-'[21]hjul1703'!$F29)))</f>
        <v>0.14990222222222221</v>
      </c>
      <c r="X61" s="7">
        <f>0.01*('[22]haug0403'!$M29/(0.25*(9-'[22]haug0403'!$F29)))</f>
        <v>0.08871555555555555</v>
      </c>
      <c r="Y61" s="7">
        <f>0.01*('[23]haug1803'!$M29/(0.25*(9-'[23]haug1803'!$F29)))</f>
        <v>0.06816000000000001</v>
      </c>
      <c r="Z61" s="7">
        <f>0.01*('[24]hsep0103'!$M29/(0.25*(9-'[24]hsep0103'!$F29)))</f>
        <v>0.059564444444444455</v>
      </c>
      <c r="AA61" s="7">
        <f>0.01*('[25]hsep1603'!$M29/(0.25*(9-'[25]hsep1603'!$F29)))</f>
        <v>0.012542222222222224</v>
      </c>
      <c r="AB61" s="7">
        <f>0.01*('[26]hsep2903'!$M29/(0.25*(9-'[26]hsep2903'!$F29)))</f>
        <v>0.006871111111111112</v>
      </c>
      <c r="AC61" s="8">
        <f t="shared" si="21"/>
        <v>1.1328266666666669</v>
      </c>
      <c r="AD61" s="8">
        <f t="shared" si="22"/>
        <v>1.135938827838828</v>
      </c>
      <c r="AF61" s="5" t="s">
        <v>18</v>
      </c>
      <c r="AG61" s="8">
        <f t="shared" si="23"/>
        <v>1.135938827838828</v>
      </c>
      <c r="AH61" s="5" t="s">
        <v>18</v>
      </c>
      <c r="AI61" s="8">
        <f t="shared" si="24"/>
        <v>0.567969413919414</v>
      </c>
    </row>
    <row r="62" spans="2:35" ht="12">
      <c r="B62" s="5" t="s">
        <v>19</v>
      </c>
      <c r="C62" s="7">
        <f>0.01*('[1]hoct1402'!$M30/(0.25*(9-'[1]hoct1402'!$F30)))</f>
        <v>0.0021955555555555556</v>
      </c>
      <c r="D62" s="7">
        <f>0.01*('[2]hoct2802'!$M30/(0.25*(9-'[2]hoct2802'!$F30)))</f>
        <v>0.20131555555555555</v>
      </c>
      <c r="E62" s="7">
        <f>0.01*('[3]hnov1102'!$M30/(0.25*(9-'[3]hnov1102'!$F30)))</f>
        <v>0.04180444444444444</v>
      </c>
      <c r="F62" s="7">
        <f>0.01*('[4]hnov2502'!$M30/(0.25*(9-'[4]hnov2502'!$F30)))</f>
        <v>0.006568888888888889</v>
      </c>
      <c r="G62" s="7">
        <f>0.01*('[5]hdec0902'!$M30/(0.25*(9-'[5]hdec0902'!$F30)))</f>
        <v>0.012933333333333335</v>
      </c>
      <c r="H62" s="7">
        <f>0.01*('[6]hdec2302'!$M30/(0.25*(9-'[6]hdec2302'!$F30)))</f>
        <v>0.011693333333333333</v>
      </c>
      <c r="I62" s="7">
        <f>0.01*('[7]hjan0603'!$M30/(0.25*(9-'[7]hjan0603'!$F30)))</f>
        <v>0.010777777777777777</v>
      </c>
      <c r="J62" s="7">
        <f>0.01*('[8]hjan2003'!$M30/(0.25*(9-'[8]hjan2003'!$F30)))</f>
        <v>0.00764</v>
      </c>
      <c r="K62" s="7">
        <f>0.01*('[9]hfeb0303'!$M30/(0.25*(9-'[9]hfeb0303'!$F30)))</f>
        <v>0.009591111111111111</v>
      </c>
      <c r="L62" s="7">
        <f>0.01*('[10]hfeb1703'!$M30/(0.25*(9-'[10]hfeb1703'!$F30)))</f>
        <v>0.01925777777777778</v>
      </c>
      <c r="M62" s="7">
        <f>0.01*('[11]hfeb2703'!$M30/(0.25*(9-'[11]hfeb2703'!$F30)))</f>
        <v>0.020733333333333333</v>
      </c>
      <c r="N62" s="7">
        <f>0.01*('[12]hmar1703'!$M30/(0.25*(9-'[12]hmar1703'!$F30)))</f>
        <v>0.11136000000000001</v>
      </c>
      <c r="O62" s="7">
        <f>0.01*('[13]hmar3103'!$M30/(0.25*(9-'[13]hmar3103'!$F30)))</f>
        <v>0.2097511111111111</v>
      </c>
      <c r="P62" s="7">
        <f>0.01*('[14]hapr1403'!$M30/(0.25*(9-'[14]hapr1403'!$F30)))</f>
        <v>0.01448</v>
      </c>
      <c r="Q62" s="7">
        <f>0.01*('[15]hapr2803'!$M30/(0.25*(9-'[15]hapr2803'!$F30)))</f>
        <v>0.008106666666666667</v>
      </c>
      <c r="R62" s="7">
        <f>0.01*('[16]hmay1203'!$M30/(0.25*(9-'[16]hmay1203'!$F30)))</f>
        <v>0.013555555555555555</v>
      </c>
      <c r="S62" s="7">
        <f>0.01*('[17]hmay2603'!$M30/(0.25*(9-'[17]hmay2603'!$F30)))</f>
        <v>0.006871111111111112</v>
      </c>
      <c r="T62" s="7">
        <f>0.01*('[18]hjun0903'!$M30/(0.25*(9-'[18]hjun0903'!$F30)))</f>
        <v>0.004848888888888889</v>
      </c>
      <c r="U62" s="7">
        <f>0.01*('[19]hjun2303'!$M30/(0.25*(9-'[19]hjun2303'!$F30)))</f>
        <v>0.08730222222222223</v>
      </c>
      <c r="V62" s="7">
        <f>0.01*('[20]hjul0703'!$M30/(0.25*(9-'[20]hjul0703'!$F30)))</f>
        <v>0.006702222222222223</v>
      </c>
      <c r="W62" s="7">
        <f>0.01*('[21]hjul1703'!$M30/(0.25*(9-'[21]hjul1703'!$F30)))</f>
        <v>0.02973777777777778</v>
      </c>
      <c r="X62" s="7">
        <f>0.01*('[22]haug0403'!$M30/(0.25*(9-'[22]haug0403'!$F30)))</f>
        <v>0.035195555555555556</v>
      </c>
      <c r="Y62" s="7">
        <f>0.01*('[23]haug1803'!$M30/(0.25*(9-'[23]haug1803'!$F30)))</f>
        <v>0.01381333333333333</v>
      </c>
      <c r="Z62" s="7">
        <f>0.01*('[24]hsep0103'!$M30/(0.25*(9-'[24]hsep0103'!$F30)))</f>
        <v>0.0037866666666666673</v>
      </c>
      <c r="AA62" s="7">
        <f>0.01*('[25]hsep1603'!$M30/(0.25*(9-'[25]hsep1603'!$F30)))</f>
        <v>0.006871111111111112</v>
      </c>
      <c r="AB62" s="7">
        <f>0.01*('[26]hsep2903'!$M30/(0.25*(9-'[26]hsep2903'!$F30)))</f>
        <v>0.04081777777777777</v>
      </c>
      <c r="AC62" s="8">
        <f t="shared" si="21"/>
        <v>0.9377111111111113</v>
      </c>
      <c r="AD62" s="8">
        <f t="shared" si="22"/>
        <v>0.9402872405372407</v>
      </c>
      <c r="AF62" s="5" t="s">
        <v>19</v>
      </c>
      <c r="AG62" s="8">
        <f t="shared" si="23"/>
        <v>0.9402872405372407</v>
      </c>
      <c r="AH62" s="5" t="s">
        <v>19</v>
      </c>
      <c r="AI62" s="8">
        <f t="shared" si="24"/>
        <v>0.47014362026862033</v>
      </c>
    </row>
    <row r="64" spans="2:39" s="2" customFormat="1" ht="12">
      <c r="B64" s="4" t="s">
        <v>1</v>
      </c>
      <c r="C64" s="3">
        <f>LEAFDATA0203!C64</f>
        <v>37543</v>
      </c>
      <c r="D64" s="3">
        <f>LEAFDATA0203!D64</f>
        <v>37557</v>
      </c>
      <c r="E64" s="3">
        <f>LEAFDATA0203!E64</f>
        <v>37571</v>
      </c>
      <c r="F64" s="3">
        <f>LEAFDATA0203!F64</f>
        <v>37585</v>
      </c>
      <c r="G64" s="3">
        <f>LEAFDATA0203!G64</f>
        <v>37599</v>
      </c>
      <c r="H64" s="3">
        <f>LEAFDATA0203!H64</f>
        <v>37613</v>
      </c>
      <c r="I64" s="3">
        <f>LEAFDATA0203!I64</f>
        <v>37627</v>
      </c>
      <c r="J64" s="3">
        <f>LEAFDATA0203!J64</f>
        <v>37641</v>
      </c>
      <c r="K64" s="3">
        <f>LEAFDATA0203!K64</f>
        <v>37655</v>
      </c>
      <c r="L64" s="3">
        <f>LEAFDATA0203!L64</f>
        <v>37669</v>
      </c>
      <c r="M64" s="3">
        <f>LEAFDATA0203!M64</f>
        <v>37679</v>
      </c>
      <c r="N64" s="3">
        <f>LEAFDATA0203!N64</f>
        <v>37697</v>
      </c>
      <c r="O64" s="3">
        <f>LEAFDATA0203!O64</f>
        <v>37711</v>
      </c>
      <c r="P64" s="3">
        <f>LEAFDATA0203!P64</f>
        <v>37725</v>
      </c>
      <c r="Q64" s="3">
        <f>LEAFDATA0203!Q64</f>
        <v>37739</v>
      </c>
      <c r="R64" s="3">
        <f>LEAFDATA0203!R64</f>
        <v>37753</v>
      </c>
      <c r="S64" s="3">
        <f>LEAFDATA0203!S64</f>
        <v>37767</v>
      </c>
      <c r="T64" s="3">
        <f>LEAFDATA0203!T64</f>
        <v>37781</v>
      </c>
      <c r="U64" s="3">
        <f>LEAFDATA0203!U64</f>
        <v>37795</v>
      </c>
      <c r="V64" s="3">
        <f>LEAFDATA0203!V64</f>
        <v>37809</v>
      </c>
      <c r="W64" s="3">
        <f>LEAFDATA0203!W64</f>
        <v>37819</v>
      </c>
      <c r="X64" s="3">
        <f>LEAFDATA0203!X64</f>
        <v>37837</v>
      </c>
      <c r="Y64" s="3">
        <f>LEAFDATA0203!Y64</f>
        <v>37851</v>
      </c>
      <c r="Z64" s="3">
        <f>LEAFDATA0203!Z64</f>
        <v>37865</v>
      </c>
      <c r="AA64" s="3">
        <f>LEAFDATA0203!AA64</f>
        <v>37880</v>
      </c>
      <c r="AB64" s="3">
        <f>LEAFDATA0203!AB64</f>
        <v>37893</v>
      </c>
      <c r="AC64" s="11"/>
      <c r="AG64" s="11">
        <f>AVERAGE(AG45:AG62)</f>
        <v>1.1859257183557184</v>
      </c>
      <c r="AI64" s="11">
        <f>AVERAGE(AI45:AI62)</f>
        <v>0.5929628591778592</v>
      </c>
      <c r="AM64" s="11">
        <f>AVERAGE(AM46,AM52,AM58)</f>
        <v>0.5929628591778592</v>
      </c>
    </row>
    <row r="65" spans="2:31" ht="12">
      <c r="B65" s="5" t="s">
        <v>21</v>
      </c>
      <c r="C65" s="8">
        <f aca="true" t="shared" si="25" ref="C65:L65">AVERAGE(C45:C50)</f>
        <v>0.024745925925925925</v>
      </c>
      <c r="D65" s="8">
        <f t="shared" si="25"/>
        <v>0.0719414814814815</v>
      </c>
      <c r="E65" s="8">
        <f t="shared" si="25"/>
        <v>0.06692222222222222</v>
      </c>
      <c r="F65" s="8">
        <f t="shared" si="25"/>
        <v>0.036712592592592595</v>
      </c>
      <c r="G65" s="8">
        <f t="shared" si="25"/>
        <v>0.07471703703703704</v>
      </c>
      <c r="H65" s="8">
        <f t="shared" si="25"/>
        <v>0.03675481481481482</v>
      </c>
      <c r="I65" s="8">
        <f t="shared" si="25"/>
        <v>0.10957925925925927</v>
      </c>
      <c r="J65" s="8">
        <f t="shared" si="25"/>
        <v>0.03777333333333333</v>
      </c>
      <c r="K65" s="8">
        <f t="shared" si="25"/>
        <v>0.06344962962962962</v>
      </c>
      <c r="L65" s="8">
        <f t="shared" si="25"/>
        <v>0.044422222222222224</v>
      </c>
      <c r="M65" s="8">
        <f aca="true" t="shared" si="26" ref="M65:V65">AVERAGE(M45:M50)</f>
        <v>0.054272592592592594</v>
      </c>
      <c r="N65" s="8">
        <f t="shared" si="26"/>
        <v>0.0443437037037037</v>
      </c>
      <c r="O65" s="8">
        <f t="shared" si="26"/>
        <v>0.0748925925925926</v>
      </c>
      <c r="P65" s="8">
        <f t="shared" si="26"/>
        <v>0.021118518518518523</v>
      </c>
      <c r="Q65" s="8">
        <f t="shared" si="26"/>
        <v>0.07825111111111112</v>
      </c>
      <c r="R65" s="8">
        <f t="shared" si="26"/>
        <v>0.05062518518518519</v>
      </c>
      <c r="S65" s="8">
        <f t="shared" si="26"/>
        <v>0.05406888888888889</v>
      </c>
      <c r="T65" s="8">
        <f t="shared" si="26"/>
        <v>0.09293037037037039</v>
      </c>
      <c r="U65" s="8">
        <f t="shared" si="26"/>
        <v>0.12098740740740742</v>
      </c>
      <c r="V65" s="8">
        <f t="shared" si="26"/>
        <v>0.05495259259259259</v>
      </c>
      <c r="W65" s="8">
        <f aca="true" t="shared" si="27" ref="W65:AB65">AVERAGE(W45:W50)</f>
        <v>0.0920103703703704</v>
      </c>
      <c r="X65" s="8">
        <f t="shared" si="27"/>
        <v>0.1438185185185185</v>
      </c>
      <c r="Y65" s="8">
        <f t="shared" si="27"/>
        <v>0.060832592592592605</v>
      </c>
      <c r="Z65" s="8">
        <f t="shared" si="27"/>
        <v>0.040008148148148154</v>
      </c>
      <c r="AA65" s="8">
        <f t="shared" si="27"/>
        <v>0.030225925925925923</v>
      </c>
      <c r="AB65" s="8">
        <f t="shared" si="27"/>
        <v>0.11346962962962964</v>
      </c>
      <c r="AC65" s="8" t="s">
        <v>20</v>
      </c>
      <c r="AD65" s="8">
        <f>AVERAGE(AD45:AD50)</f>
        <v>1.698480036630037</v>
      </c>
      <c r="AE65" s="12" t="s">
        <v>31</v>
      </c>
    </row>
    <row r="66" spans="2:31" ht="12">
      <c r="B66" s="5" t="s">
        <v>22</v>
      </c>
      <c r="C66" s="8">
        <f aca="true" t="shared" si="28" ref="C66:L66">AVERAGE(C51:C56)</f>
        <v>0.05891111111111111</v>
      </c>
      <c r="D66" s="8">
        <f t="shared" si="28"/>
        <v>0.028623703703703703</v>
      </c>
      <c r="E66" s="8">
        <f t="shared" si="28"/>
        <v>0.02002666666666667</v>
      </c>
      <c r="F66" s="8">
        <f t="shared" si="28"/>
        <v>0.031763703703703704</v>
      </c>
      <c r="G66" s="8">
        <f t="shared" si="28"/>
        <v>0.03431851851851852</v>
      </c>
      <c r="H66" s="8">
        <f t="shared" si="28"/>
        <v>0.04394962962962964</v>
      </c>
      <c r="I66" s="8">
        <f t="shared" si="28"/>
        <v>0.07116074074074073</v>
      </c>
      <c r="J66" s="8">
        <f t="shared" si="28"/>
        <v>0.022302222222222223</v>
      </c>
      <c r="K66" s="8">
        <f t="shared" si="28"/>
        <v>0.017397037037037034</v>
      </c>
      <c r="L66" s="8">
        <f t="shared" si="28"/>
        <v>0.029205185185185185</v>
      </c>
      <c r="M66" s="8">
        <f aca="true" t="shared" si="29" ref="M66:V66">AVERAGE(M51:M56)</f>
        <v>0.01570222222222222</v>
      </c>
      <c r="N66" s="8">
        <f t="shared" si="29"/>
        <v>0.025502222222222218</v>
      </c>
      <c r="O66" s="8">
        <f t="shared" si="29"/>
        <v>0.02025185185185185</v>
      </c>
      <c r="P66" s="8">
        <f t="shared" si="29"/>
        <v>0.012486666666666667</v>
      </c>
      <c r="Q66" s="8">
        <f t="shared" si="29"/>
        <v>0.029065185185185183</v>
      </c>
      <c r="R66" s="8">
        <f t="shared" si="29"/>
        <v>0.02177555555555556</v>
      </c>
      <c r="S66" s="8">
        <f t="shared" si="29"/>
        <v>0.03148518518518518</v>
      </c>
      <c r="T66" s="8">
        <f t="shared" si="29"/>
        <v>0.05655777777777777</v>
      </c>
      <c r="U66" s="8">
        <f t="shared" si="29"/>
        <v>0.05004518518518519</v>
      </c>
      <c r="V66" s="8">
        <f t="shared" si="29"/>
        <v>0.021058518518518518</v>
      </c>
      <c r="W66" s="8">
        <f aca="true" t="shared" si="30" ref="W66:AB66">AVERAGE(W51:W56)</f>
        <v>0.04631925925925926</v>
      </c>
      <c r="X66" s="8">
        <f t="shared" si="30"/>
        <v>0.05560444444444445</v>
      </c>
      <c r="Y66" s="8">
        <f t="shared" si="30"/>
        <v>0.03143555555555555</v>
      </c>
      <c r="Z66" s="8">
        <f t="shared" si="30"/>
        <v>0.026153333333333334</v>
      </c>
      <c r="AA66" s="8">
        <f t="shared" si="30"/>
        <v>0.02017703703703704</v>
      </c>
      <c r="AB66" s="8">
        <f t="shared" si="30"/>
        <v>0.0345888888888889</v>
      </c>
      <c r="AC66" s="8" t="s">
        <v>20</v>
      </c>
      <c r="AD66" s="8">
        <f>AVERAGE(AD51:AD56)</f>
        <v>0.8582186914936915</v>
      </c>
      <c r="AE66" s="12" t="s">
        <v>32</v>
      </c>
    </row>
    <row r="67" spans="2:31" ht="12">
      <c r="B67" s="5" t="s">
        <v>23</v>
      </c>
      <c r="C67" s="8">
        <f aca="true" t="shared" si="31" ref="C67:W67">AVERAGE(C57:C62)</f>
        <v>0.028888148148148152</v>
      </c>
      <c r="D67" s="8">
        <f t="shared" si="31"/>
        <v>0.05793999999999999</v>
      </c>
      <c r="E67" s="8">
        <f t="shared" si="31"/>
        <v>0.027411111111111112</v>
      </c>
      <c r="F67" s="8">
        <f t="shared" si="31"/>
        <v>0.04975555555555556</v>
      </c>
      <c r="G67" s="8">
        <f t="shared" si="31"/>
        <v>0.04907185185185186</v>
      </c>
      <c r="H67" s="8">
        <f t="shared" si="31"/>
        <v>0.047852592592592585</v>
      </c>
      <c r="I67" s="8">
        <f t="shared" si="31"/>
        <v>0.06449259259259259</v>
      </c>
      <c r="J67" s="8">
        <f t="shared" si="31"/>
        <v>0.014146666666666667</v>
      </c>
      <c r="K67" s="8">
        <f t="shared" si="31"/>
        <v>0.035532592592592595</v>
      </c>
      <c r="L67" s="8">
        <f t="shared" si="31"/>
        <v>0.04313333333333333</v>
      </c>
      <c r="M67" s="8">
        <f t="shared" si="31"/>
        <v>0.04049851851851852</v>
      </c>
      <c r="N67" s="8">
        <f t="shared" si="31"/>
        <v>0.05123333333333333</v>
      </c>
      <c r="O67" s="8">
        <f t="shared" si="31"/>
        <v>0.05332740740740741</v>
      </c>
      <c r="P67" s="8">
        <f t="shared" si="31"/>
        <v>0.01801407407407407</v>
      </c>
      <c r="Q67" s="8">
        <f t="shared" si="31"/>
        <v>0.013879999999999998</v>
      </c>
      <c r="R67" s="8">
        <f t="shared" si="31"/>
        <v>0.02179259259259259</v>
      </c>
      <c r="S67" s="8">
        <f t="shared" si="31"/>
        <v>0.030278518518518514</v>
      </c>
      <c r="T67" s="8">
        <f t="shared" si="31"/>
        <v>0.03533037037037037</v>
      </c>
      <c r="U67" s="8">
        <f t="shared" si="31"/>
        <v>0.05004814814814815</v>
      </c>
      <c r="V67" s="8">
        <f t="shared" si="31"/>
        <v>0.01627925925925926</v>
      </c>
      <c r="W67" s="8">
        <f t="shared" si="31"/>
        <v>0.051742222222222224</v>
      </c>
      <c r="X67" s="8">
        <f>AVERAGE(X57:X62)</f>
        <v>0.05876666666666667</v>
      </c>
      <c r="Y67" s="8">
        <f>AVERAGE(Y57:Y62)</f>
        <v>0.05835407407407408</v>
      </c>
      <c r="Z67" s="8">
        <f>AVERAGE(Z57:Z62)</f>
        <v>0.03702888888888889</v>
      </c>
      <c r="AA67" s="8">
        <f>AVERAGE(AA57:AA62)</f>
        <v>0.017158518518518517</v>
      </c>
      <c r="AB67" s="8">
        <f>AVERAGE(AB57:AB62)</f>
        <v>0.02702</v>
      </c>
      <c r="AD67" s="8">
        <f>AVERAGE(AD57:AD62)</f>
        <v>1.0010784269434272</v>
      </c>
      <c r="AE67" s="12" t="s">
        <v>33</v>
      </c>
    </row>
    <row r="68" spans="2:31" ht="12">
      <c r="B68" s="5" t="s">
        <v>24</v>
      </c>
      <c r="C68" s="8">
        <f>AVERAGE(C65:C67)</f>
        <v>0.03751506172839506</v>
      </c>
      <c r="D68" s="8">
        <f aca="true" t="shared" si="32" ref="D68:M68">AVERAGE(D45:D62)</f>
        <v>0.05283506172839506</v>
      </c>
      <c r="E68" s="8">
        <f t="shared" si="32"/>
        <v>0.038119999999999994</v>
      </c>
      <c r="F68" s="8">
        <f t="shared" si="32"/>
        <v>0.039410617283950615</v>
      </c>
      <c r="G68" s="8">
        <f t="shared" si="32"/>
        <v>0.05270246913580248</v>
      </c>
      <c r="H68" s="8">
        <f t="shared" si="32"/>
        <v>0.042852345679012346</v>
      </c>
      <c r="I68" s="8">
        <f t="shared" si="32"/>
        <v>0.0817441975308642</v>
      </c>
      <c r="J68" s="8">
        <f t="shared" si="32"/>
        <v>0.024740740740740737</v>
      </c>
      <c r="K68" s="8">
        <f t="shared" si="32"/>
        <v>0.038793086419753084</v>
      </c>
      <c r="L68" s="8">
        <f t="shared" si="32"/>
        <v>0.03892024691358024</v>
      </c>
      <c r="M68" s="8">
        <f t="shared" si="32"/>
        <v>0.03682444444444446</v>
      </c>
      <c r="N68" s="8">
        <f aca="true" t="shared" si="33" ref="N68:W68">AVERAGE(N45:N62)</f>
        <v>0.04035975308641976</v>
      </c>
      <c r="O68" s="8">
        <f t="shared" si="33"/>
        <v>0.04949061728395063</v>
      </c>
      <c r="P68" s="8">
        <f t="shared" si="33"/>
        <v>0.01720641975308642</v>
      </c>
      <c r="Q68" s="8">
        <f t="shared" si="33"/>
        <v>0.04039876543209878</v>
      </c>
      <c r="R68" s="8">
        <f t="shared" si="33"/>
        <v>0.031397777777777774</v>
      </c>
      <c r="S68" s="8">
        <f t="shared" si="33"/>
        <v>0.038610864197530875</v>
      </c>
      <c r="T68" s="8">
        <f t="shared" si="33"/>
        <v>0.061606172839506174</v>
      </c>
      <c r="U68" s="8">
        <f t="shared" si="33"/>
        <v>0.07369358024691358</v>
      </c>
      <c r="V68" s="8">
        <f t="shared" si="33"/>
        <v>0.03076345679012345</v>
      </c>
      <c r="W68" s="8">
        <f t="shared" si="33"/>
        <v>0.0633572839506173</v>
      </c>
      <c r="X68" s="8">
        <f>AVERAGE(X65:X67)</f>
        <v>0.08606320987654321</v>
      </c>
      <c r="Y68" s="8">
        <f>AVERAGE(Y45:Y62)</f>
        <v>0.05020740740740741</v>
      </c>
      <c r="Z68" s="8">
        <f>AVERAGE(Z45:Z62)</f>
        <v>0.03439679012345679</v>
      </c>
      <c r="AA68" s="8">
        <f>AVERAGE(AA45:AA62)</f>
        <v>0.022520493827160492</v>
      </c>
      <c r="AB68" s="8">
        <f>AVERAGE(AB45:AB62)</f>
        <v>0.058359506172839505</v>
      </c>
      <c r="AC68" s="8" t="s">
        <v>20</v>
      </c>
      <c r="AD68" s="8">
        <f>AVERAGE(AD45:AD62)</f>
        <v>1.1859257183557184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4" ref="C70:L70">COUNT(C45:C50)</f>
        <v>6</v>
      </c>
      <c r="D70">
        <f t="shared" si="34"/>
        <v>6</v>
      </c>
      <c r="E70">
        <f t="shared" si="34"/>
        <v>6</v>
      </c>
      <c r="F70">
        <f t="shared" si="34"/>
        <v>6</v>
      </c>
      <c r="G70">
        <f t="shared" si="34"/>
        <v>6</v>
      </c>
      <c r="H70">
        <f t="shared" si="34"/>
        <v>6</v>
      </c>
      <c r="I70">
        <f t="shared" si="34"/>
        <v>6</v>
      </c>
      <c r="J70">
        <f t="shared" si="34"/>
        <v>6</v>
      </c>
      <c r="K70">
        <f t="shared" si="34"/>
        <v>6</v>
      </c>
      <c r="L70">
        <f t="shared" si="34"/>
        <v>6</v>
      </c>
      <c r="M70">
        <f aca="true" t="shared" si="35" ref="M70:V70">COUNT(M45:M50)</f>
        <v>6</v>
      </c>
      <c r="N70">
        <f t="shared" si="35"/>
        <v>6</v>
      </c>
      <c r="O70">
        <f t="shared" si="35"/>
        <v>6</v>
      </c>
      <c r="P70">
        <f t="shared" si="35"/>
        <v>6</v>
      </c>
      <c r="Q70">
        <f t="shared" si="35"/>
        <v>6</v>
      </c>
      <c r="R70">
        <f t="shared" si="35"/>
        <v>6</v>
      </c>
      <c r="S70">
        <f t="shared" si="35"/>
        <v>6</v>
      </c>
      <c r="T70">
        <f t="shared" si="35"/>
        <v>6</v>
      </c>
      <c r="U70">
        <f t="shared" si="35"/>
        <v>6</v>
      </c>
      <c r="V70">
        <f t="shared" si="35"/>
        <v>6</v>
      </c>
      <c r="W70">
        <f aca="true" t="shared" si="36" ref="W70:AB70">COUNT(W45:W50)</f>
        <v>6</v>
      </c>
      <c r="X70">
        <f t="shared" si="36"/>
        <v>6</v>
      </c>
      <c r="Y70">
        <f t="shared" si="36"/>
        <v>6</v>
      </c>
      <c r="Z70">
        <f t="shared" si="36"/>
        <v>6</v>
      </c>
      <c r="AA70">
        <f t="shared" si="36"/>
        <v>6</v>
      </c>
      <c r="AB70">
        <f t="shared" si="36"/>
        <v>6</v>
      </c>
      <c r="AD70">
        <f>COUNT(AD45:AD50)</f>
        <v>6</v>
      </c>
    </row>
    <row r="71" spans="2:30" ht="12">
      <c r="B71" s="5" t="s">
        <v>26</v>
      </c>
      <c r="C71">
        <f aca="true" t="shared" si="37" ref="C71:L71">COUNT(C51:C56)</f>
        <v>6</v>
      </c>
      <c r="D71">
        <f t="shared" si="37"/>
        <v>6</v>
      </c>
      <c r="E71">
        <f t="shared" si="37"/>
        <v>6</v>
      </c>
      <c r="F71">
        <f t="shared" si="37"/>
        <v>6</v>
      </c>
      <c r="G71">
        <f t="shared" si="37"/>
        <v>6</v>
      </c>
      <c r="H71">
        <f t="shared" si="37"/>
        <v>6</v>
      </c>
      <c r="I71">
        <f t="shared" si="37"/>
        <v>6</v>
      </c>
      <c r="J71">
        <f t="shared" si="37"/>
        <v>6</v>
      </c>
      <c r="K71">
        <f t="shared" si="37"/>
        <v>6</v>
      </c>
      <c r="L71">
        <f t="shared" si="37"/>
        <v>6</v>
      </c>
      <c r="M71">
        <f aca="true" t="shared" si="38" ref="M71:V71">COUNT(M51:M56)</f>
        <v>6</v>
      </c>
      <c r="N71">
        <f t="shared" si="38"/>
        <v>6</v>
      </c>
      <c r="O71">
        <f t="shared" si="38"/>
        <v>6</v>
      </c>
      <c r="P71">
        <f t="shared" si="38"/>
        <v>6</v>
      </c>
      <c r="Q71">
        <f t="shared" si="38"/>
        <v>6</v>
      </c>
      <c r="R71">
        <f t="shared" si="38"/>
        <v>6</v>
      </c>
      <c r="S71">
        <f t="shared" si="38"/>
        <v>6</v>
      </c>
      <c r="T71">
        <f t="shared" si="38"/>
        <v>6</v>
      </c>
      <c r="U71">
        <f t="shared" si="38"/>
        <v>6</v>
      </c>
      <c r="V71">
        <f t="shared" si="38"/>
        <v>6</v>
      </c>
      <c r="W71">
        <f aca="true" t="shared" si="39" ref="W71:AB71">COUNT(W51:W56)</f>
        <v>6</v>
      </c>
      <c r="X71">
        <f t="shared" si="39"/>
        <v>6</v>
      </c>
      <c r="Y71">
        <f t="shared" si="39"/>
        <v>6</v>
      </c>
      <c r="Z71">
        <f t="shared" si="39"/>
        <v>6</v>
      </c>
      <c r="AA71">
        <f t="shared" si="39"/>
        <v>6</v>
      </c>
      <c r="AB71">
        <f t="shared" si="39"/>
        <v>6</v>
      </c>
      <c r="AD71">
        <f>COUNT(AD51:AD56)</f>
        <v>6</v>
      </c>
    </row>
    <row r="72" spans="2:30" ht="12">
      <c r="B72" s="5" t="s">
        <v>27</v>
      </c>
      <c r="C72">
        <f aca="true" t="shared" si="40" ref="C72:L72">COUNT(C57:C62)</f>
        <v>6</v>
      </c>
      <c r="D72">
        <f t="shared" si="40"/>
        <v>6</v>
      </c>
      <c r="E72">
        <f t="shared" si="40"/>
        <v>6</v>
      </c>
      <c r="F72">
        <f t="shared" si="40"/>
        <v>6</v>
      </c>
      <c r="G72">
        <f t="shared" si="40"/>
        <v>6</v>
      </c>
      <c r="H72">
        <f t="shared" si="40"/>
        <v>6</v>
      </c>
      <c r="I72">
        <f t="shared" si="40"/>
        <v>6</v>
      </c>
      <c r="J72">
        <f t="shared" si="40"/>
        <v>6</v>
      </c>
      <c r="K72">
        <f t="shared" si="40"/>
        <v>6</v>
      </c>
      <c r="L72">
        <f t="shared" si="40"/>
        <v>6</v>
      </c>
      <c r="M72">
        <f aca="true" t="shared" si="41" ref="M72:V72">COUNT(M57:M62)</f>
        <v>6</v>
      </c>
      <c r="N72">
        <f t="shared" si="41"/>
        <v>6</v>
      </c>
      <c r="O72">
        <f t="shared" si="41"/>
        <v>6</v>
      </c>
      <c r="P72">
        <f t="shared" si="41"/>
        <v>6</v>
      </c>
      <c r="Q72">
        <f t="shared" si="41"/>
        <v>6</v>
      </c>
      <c r="R72">
        <f t="shared" si="41"/>
        <v>6</v>
      </c>
      <c r="S72">
        <f t="shared" si="41"/>
        <v>6</v>
      </c>
      <c r="T72">
        <f t="shared" si="41"/>
        <v>6</v>
      </c>
      <c r="U72">
        <f t="shared" si="41"/>
        <v>6</v>
      </c>
      <c r="V72">
        <f t="shared" si="41"/>
        <v>6</v>
      </c>
      <c r="W72">
        <f aca="true" t="shared" si="42" ref="W72:AB72">COUNT(W57:W62)</f>
        <v>6</v>
      </c>
      <c r="X72">
        <f t="shared" si="42"/>
        <v>6</v>
      </c>
      <c r="Y72">
        <f t="shared" si="42"/>
        <v>6</v>
      </c>
      <c r="Z72">
        <f t="shared" si="42"/>
        <v>6</v>
      </c>
      <c r="AA72">
        <f t="shared" si="42"/>
        <v>6</v>
      </c>
      <c r="AB72">
        <f t="shared" si="42"/>
        <v>6</v>
      </c>
      <c r="AD72">
        <f>COUNT(AD57:AD62)</f>
        <v>6</v>
      </c>
    </row>
    <row r="73" spans="2:30" ht="12">
      <c r="B73" s="5" t="s">
        <v>28</v>
      </c>
      <c r="C73">
        <f aca="true" t="shared" si="43" ref="C73:L73">COUNT(C45:C62)</f>
        <v>18</v>
      </c>
      <c r="D73">
        <f t="shared" si="43"/>
        <v>18</v>
      </c>
      <c r="E73">
        <f t="shared" si="43"/>
        <v>18</v>
      </c>
      <c r="F73">
        <f t="shared" si="43"/>
        <v>18</v>
      </c>
      <c r="G73">
        <f t="shared" si="43"/>
        <v>18</v>
      </c>
      <c r="H73">
        <f t="shared" si="43"/>
        <v>18</v>
      </c>
      <c r="I73">
        <f t="shared" si="43"/>
        <v>18</v>
      </c>
      <c r="J73">
        <f t="shared" si="43"/>
        <v>18</v>
      </c>
      <c r="K73">
        <f t="shared" si="43"/>
        <v>18</v>
      </c>
      <c r="L73">
        <f t="shared" si="43"/>
        <v>18</v>
      </c>
      <c r="M73">
        <f aca="true" t="shared" si="44" ref="M73:V73">COUNT(M45:M62)</f>
        <v>18</v>
      </c>
      <c r="N73">
        <f t="shared" si="44"/>
        <v>18</v>
      </c>
      <c r="O73">
        <f t="shared" si="44"/>
        <v>18</v>
      </c>
      <c r="P73">
        <f t="shared" si="44"/>
        <v>18</v>
      </c>
      <c r="Q73">
        <f t="shared" si="44"/>
        <v>18</v>
      </c>
      <c r="R73">
        <f t="shared" si="44"/>
        <v>18</v>
      </c>
      <c r="S73">
        <f t="shared" si="44"/>
        <v>18</v>
      </c>
      <c r="T73">
        <f t="shared" si="44"/>
        <v>18</v>
      </c>
      <c r="U73">
        <f t="shared" si="44"/>
        <v>18</v>
      </c>
      <c r="V73">
        <f t="shared" si="44"/>
        <v>18</v>
      </c>
      <c r="W73">
        <f aca="true" t="shared" si="45" ref="W73:AB73">COUNT(W45:W62)</f>
        <v>18</v>
      </c>
      <c r="X73">
        <f t="shared" si="45"/>
        <v>18</v>
      </c>
      <c r="Y73">
        <f t="shared" si="45"/>
        <v>18</v>
      </c>
      <c r="Z73">
        <f t="shared" si="45"/>
        <v>18</v>
      </c>
      <c r="AA73">
        <f t="shared" si="45"/>
        <v>18</v>
      </c>
      <c r="AB73">
        <f t="shared" si="45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LEAFDATA0203!C78</f>
        <v>37543</v>
      </c>
      <c r="D78" s="3">
        <f>LEAFDATA0203!D78</f>
        <v>37557</v>
      </c>
      <c r="E78" s="3">
        <f>LEAFDATA0203!E78</f>
        <v>37571</v>
      </c>
      <c r="F78" s="3">
        <f>LEAFDATA0203!F78</f>
        <v>37585</v>
      </c>
      <c r="G78" s="3">
        <f>LEAFDATA0203!G78</f>
        <v>37599</v>
      </c>
      <c r="H78" s="3">
        <f>LEAFDATA0203!H78</f>
        <v>37613</v>
      </c>
      <c r="I78" s="3">
        <f>LEAFDATA0203!I78</f>
        <v>37627</v>
      </c>
      <c r="J78" s="3">
        <f>LEAFDATA0203!J78</f>
        <v>37641</v>
      </c>
      <c r="K78" s="3">
        <f>LEAFDATA0203!K78</f>
        <v>37655</v>
      </c>
      <c r="L78" s="3">
        <f>LEAFDATA0203!L78</f>
        <v>37669</v>
      </c>
      <c r="M78" s="3">
        <f>LEAFDATA0203!M78</f>
        <v>37679</v>
      </c>
      <c r="N78" s="3">
        <f>LEAFDATA0203!N78</f>
        <v>37697</v>
      </c>
      <c r="O78" s="3">
        <f>LEAFDATA0203!O78</f>
        <v>37711</v>
      </c>
      <c r="P78" s="3">
        <f>LEAFDATA0203!P78</f>
        <v>37725</v>
      </c>
      <c r="Q78" s="3">
        <f>LEAFDATA0203!Q78</f>
        <v>37739</v>
      </c>
      <c r="R78" s="3">
        <f>LEAFDATA0203!R78</f>
        <v>37753</v>
      </c>
      <c r="S78" s="3">
        <f>LEAFDATA0203!S78</f>
        <v>37767</v>
      </c>
      <c r="T78" s="3">
        <f>LEAFDATA0203!T78</f>
        <v>37781</v>
      </c>
      <c r="U78" s="3">
        <f>LEAFDATA0203!U78</f>
        <v>37795</v>
      </c>
      <c r="V78" s="3">
        <f>LEAFDATA0203!V78</f>
        <v>37809</v>
      </c>
      <c r="W78" s="3">
        <f>LEAFDATA0203!W78</f>
        <v>37819</v>
      </c>
      <c r="X78" s="3">
        <f>LEAFDATA0203!X78</f>
        <v>37837</v>
      </c>
      <c r="Y78" s="3">
        <f>LEAFDATA0203!Y78</f>
        <v>37851</v>
      </c>
      <c r="Z78" s="3">
        <f>LEAFDATA0203!Z78</f>
        <v>37865</v>
      </c>
      <c r="AA78" s="3">
        <f>LEAFDATA0203!AA78</f>
        <v>37880</v>
      </c>
      <c r="AB78" s="3">
        <f>LEAFDATA0203!AB78</f>
        <v>37893</v>
      </c>
      <c r="AC78" s="11"/>
    </row>
    <row r="79" spans="2:29" ht="12">
      <c r="B79" s="5" t="s">
        <v>2</v>
      </c>
      <c r="C79" s="9">
        <f>'[1]hoct1402'!$A13</f>
        <v>13</v>
      </c>
      <c r="D79" s="9">
        <f>'[2]hoct2802'!$A13</f>
        <v>17</v>
      </c>
      <c r="E79" s="9">
        <f>'[3]hnov1102'!$A13</f>
        <v>12</v>
      </c>
      <c r="F79" s="9">
        <f>'[4]hnov2502'!$A13</f>
        <v>14</v>
      </c>
      <c r="G79" s="9">
        <f>'[5]hdec0902'!$A13</f>
        <v>14</v>
      </c>
      <c r="H79" s="9">
        <f>'[6]hdec2302'!$A13</f>
        <v>15</v>
      </c>
      <c r="I79" s="9">
        <f>'[7]hjan0603'!$A13</f>
        <v>15</v>
      </c>
      <c r="J79" s="9">
        <f>'[8]hjan2003'!$A13</f>
        <v>12</v>
      </c>
      <c r="K79" s="9">
        <f>'[9]hfeb0303'!$A13</f>
        <v>14</v>
      </c>
      <c r="L79" s="9">
        <f>'[10]hfeb1703'!$A13</f>
        <v>14</v>
      </c>
      <c r="M79" s="9">
        <f>'[11]hfeb2703'!$A13</f>
        <v>13</v>
      </c>
      <c r="N79" s="9">
        <f>'[12]hmar1703'!$A13</f>
        <v>15</v>
      </c>
      <c r="O79" s="9">
        <f>'[13]hmar3103'!$A13</f>
        <v>14</v>
      </c>
      <c r="P79" s="9">
        <f>'[14]hapr1403'!$A13</f>
        <v>14</v>
      </c>
      <c r="Q79" s="9">
        <f>'[15]hapr2803'!$A13</f>
        <v>14</v>
      </c>
      <c r="R79" s="9">
        <f>'[16]hmay1203'!$A13</f>
        <v>15</v>
      </c>
      <c r="S79" s="9">
        <f>'[17]hmay2603'!$A13</f>
        <v>12</v>
      </c>
      <c r="T79" s="9">
        <f>'[18]hjun0903'!$A13</f>
        <v>16</v>
      </c>
      <c r="U79" s="9">
        <f>'[19]hjun2303'!$A13</f>
        <v>13</v>
      </c>
      <c r="V79" s="9">
        <f>'[20]hjul0703'!$A13</f>
        <v>13</v>
      </c>
      <c r="W79" s="9">
        <f>'[21]hjul1703'!$A13</f>
        <v>16</v>
      </c>
      <c r="X79" s="9">
        <f>'[22]haug0403'!$A13</f>
        <v>13</v>
      </c>
      <c r="Y79" s="9">
        <f>'[23]haug1803'!$A13</f>
        <v>14</v>
      </c>
      <c r="Z79" s="9">
        <f>'[24]hsep0103'!$A13</f>
        <v>14</v>
      </c>
      <c r="AA79" s="9">
        <f>'[25]hsep1603'!$A13</f>
        <v>16</v>
      </c>
      <c r="AB79" s="9">
        <f>'[26]hsep2903'!$A13</f>
        <v>12</v>
      </c>
      <c r="AC79" s="9">
        <f aca="true" t="shared" si="46" ref="AC79:AC96">SUM(C79:AB79)</f>
        <v>364</v>
      </c>
    </row>
    <row r="80" spans="2:29" ht="12">
      <c r="B80" s="5" t="s">
        <v>3</v>
      </c>
      <c r="C80" s="9">
        <f>'[1]hoct1402'!$A14</f>
        <v>13</v>
      </c>
      <c r="D80" s="9">
        <f>'[2]hoct2802'!$A14</f>
        <v>17</v>
      </c>
      <c r="E80" s="9">
        <f>'[3]hnov1102'!$A14</f>
        <v>12</v>
      </c>
      <c r="F80" s="9">
        <f>'[4]hnov2502'!$A14</f>
        <v>14</v>
      </c>
      <c r="G80" s="9">
        <f>'[5]hdec0902'!$A14</f>
        <v>14</v>
      </c>
      <c r="H80" s="9">
        <f>'[6]hdec2302'!$A14</f>
        <v>15</v>
      </c>
      <c r="I80" s="9">
        <f>'[7]hjan0603'!$A14</f>
        <v>15</v>
      </c>
      <c r="J80" s="9">
        <f>'[8]hjan2003'!$A14</f>
        <v>12</v>
      </c>
      <c r="K80" s="9">
        <f>'[9]hfeb0303'!$A14</f>
        <v>14</v>
      </c>
      <c r="L80" s="9">
        <f>'[10]hfeb1703'!$A14</f>
        <v>14</v>
      </c>
      <c r="M80" s="9">
        <f>'[11]hfeb2703'!$A14</f>
        <v>13</v>
      </c>
      <c r="N80" s="9">
        <f>'[12]hmar1703'!$A14</f>
        <v>15</v>
      </c>
      <c r="O80" s="9">
        <f>'[13]hmar3103'!$A14</f>
        <v>14</v>
      </c>
      <c r="P80" s="9">
        <f>'[14]hapr1403'!$A14</f>
        <v>14</v>
      </c>
      <c r="Q80" s="9">
        <f>'[15]hapr2803'!$A14</f>
        <v>14</v>
      </c>
      <c r="R80" s="9">
        <f>'[16]hmay1203'!$A14</f>
        <v>15</v>
      </c>
      <c r="S80" s="9">
        <f>'[17]hmay2603'!$A14</f>
        <v>12</v>
      </c>
      <c r="T80" s="9">
        <f>'[18]hjun0903'!$A14</f>
        <v>16</v>
      </c>
      <c r="U80" s="9">
        <f>'[19]hjun2303'!$A14</f>
        <v>13</v>
      </c>
      <c r="V80" s="9">
        <f>'[20]hjul0703'!$A14</f>
        <v>13</v>
      </c>
      <c r="W80" s="9">
        <f>'[21]hjul1703'!$A14</f>
        <v>16</v>
      </c>
      <c r="X80" s="9">
        <f>'[22]haug0403'!$A14</f>
        <v>13</v>
      </c>
      <c r="Y80" s="9">
        <f>'[23]haug1803'!$A14</f>
        <v>14</v>
      </c>
      <c r="Z80" s="9">
        <f>'[24]hsep0103'!$A14</f>
        <v>14</v>
      </c>
      <c r="AA80" s="9">
        <f>'[25]hsep1603'!$A14</f>
        <v>16</v>
      </c>
      <c r="AB80" s="9">
        <f>'[26]hsep2903'!$A14</f>
        <v>12</v>
      </c>
      <c r="AC80" s="9">
        <f t="shared" si="46"/>
        <v>364</v>
      </c>
    </row>
    <row r="81" spans="2:29" ht="12">
      <c r="B81" s="5" t="s">
        <v>4</v>
      </c>
      <c r="C81" s="9">
        <f>'[1]hoct1402'!$A15</f>
        <v>15</v>
      </c>
      <c r="D81" s="9">
        <f>'[2]hoct2802'!$A15</f>
        <v>15</v>
      </c>
      <c r="E81" s="9">
        <f>'[3]hnov1102'!$A15</f>
        <v>12</v>
      </c>
      <c r="F81" s="9">
        <f>'[4]hnov2502'!$A15</f>
        <v>14</v>
      </c>
      <c r="G81" s="9">
        <f>'[5]hdec0902'!$A15</f>
        <v>14</v>
      </c>
      <c r="H81" s="9">
        <f>'[6]hdec2302'!$A15</f>
        <v>15</v>
      </c>
      <c r="I81" s="9">
        <f>'[7]hjan0603'!$A15</f>
        <v>14</v>
      </c>
      <c r="J81" s="9">
        <f>'[8]hjan2003'!$A15</f>
        <v>13</v>
      </c>
      <c r="K81" s="9">
        <f>'[9]hfeb0303'!$A15</f>
        <v>14</v>
      </c>
      <c r="L81" s="9">
        <f>'[10]hfeb1703'!$A15</f>
        <v>14</v>
      </c>
      <c r="M81" s="9">
        <f>'[11]hfeb2703'!$A15</f>
        <v>13</v>
      </c>
      <c r="N81" s="9">
        <f>'[12]hmar1703'!$A15</f>
        <v>15</v>
      </c>
      <c r="O81" s="9">
        <f>'[13]hmar3103'!$A15</f>
        <v>14</v>
      </c>
      <c r="P81" s="9">
        <f>'[14]hapr1403'!$A15</f>
        <v>14</v>
      </c>
      <c r="Q81" s="9">
        <f>'[15]hapr2803'!$A15</f>
        <v>14</v>
      </c>
      <c r="R81" s="9">
        <f>'[16]hmay1203'!$A15</f>
        <v>17</v>
      </c>
      <c r="S81" s="9">
        <f>'[17]hmay2603'!$A15</f>
        <v>12</v>
      </c>
      <c r="T81" s="9">
        <f>'[18]hjun0903'!$A15</f>
        <v>14</v>
      </c>
      <c r="U81" s="9">
        <f>'[19]hjun2303'!$A15</f>
        <v>13</v>
      </c>
      <c r="V81" s="9">
        <f>'[20]hjul0703'!$A15</f>
        <v>13</v>
      </c>
      <c r="W81" s="9">
        <f>'[21]hjul1703'!$A15</f>
        <v>17</v>
      </c>
      <c r="X81" s="9">
        <f>'[22]haug0403'!$A15</f>
        <v>12</v>
      </c>
      <c r="Y81" s="9">
        <f>'[23]haug1803'!$A15</f>
        <v>14</v>
      </c>
      <c r="Z81" s="9">
        <f>'[24]hsep0103'!$A15</f>
        <v>14</v>
      </c>
      <c r="AA81" s="9">
        <f>'[25]hsep1603'!$A15</f>
        <v>15</v>
      </c>
      <c r="AB81" s="9">
        <f>'[26]hsep2903'!$A15</f>
        <v>13</v>
      </c>
      <c r="AC81" s="9">
        <f t="shared" si="46"/>
        <v>364</v>
      </c>
    </row>
    <row r="82" spans="2:29" ht="12">
      <c r="B82" s="5" t="s">
        <v>5</v>
      </c>
      <c r="C82" s="9">
        <f>'[1]hoct1402'!$A16</f>
        <v>13</v>
      </c>
      <c r="D82" s="9">
        <f>'[2]hoct2802'!$A16</f>
        <v>15</v>
      </c>
      <c r="E82" s="9">
        <f>'[3]hnov1102'!$A16</f>
        <v>14</v>
      </c>
      <c r="F82" s="9">
        <f>'[4]hnov2502'!$A16</f>
        <v>14</v>
      </c>
      <c r="G82" s="9">
        <f>'[5]hdec0902'!$A16</f>
        <v>14</v>
      </c>
      <c r="H82" s="9">
        <f>'[6]hdec2302'!$A16</f>
        <v>15</v>
      </c>
      <c r="I82" s="9">
        <f>'[7]hjan0603'!$A16</f>
        <v>15</v>
      </c>
      <c r="J82" s="9">
        <f>'[8]hjan2003'!$A16</f>
        <v>12</v>
      </c>
      <c r="K82" s="9">
        <f>'[9]hfeb0303'!$A16</f>
        <v>14</v>
      </c>
      <c r="L82" s="9">
        <f>'[10]hfeb1703'!$A16</f>
        <v>14</v>
      </c>
      <c r="M82" s="9">
        <f>'[11]hfeb2703'!$A16</f>
        <v>15</v>
      </c>
      <c r="N82" s="9">
        <f>'[12]hmar1703'!$A16</f>
        <v>13</v>
      </c>
      <c r="O82" s="9">
        <f>'[13]hmar3103'!$A16</f>
        <v>14</v>
      </c>
      <c r="P82" s="9">
        <f>'[14]hapr1403'!$A16</f>
        <v>13</v>
      </c>
      <c r="Q82" s="9">
        <f>'[15]hapr2803'!$A16</f>
        <v>16</v>
      </c>
      <c r="R82" s="9">
        <f>'[16]hmay1203'!$A16</f>
        <v>14</v>
      </c>
      <c r="S82" s="9">
        <f>'[17]hmay2603'!$A16</f>
        <v>12</v>
      </c>
      <c r="T82" s="9">
        <f>'[18]hjun0903'!$A16</f>
        <v>15</v>
      </c>
      <c r="U82" s="9">
        <f>'[19]hjun2303'!$A16</f>
        <v>14</v>
      </c>
      <c r="V82" s="9">
        <f>'[20]hjul0703'!$A16</f>
        <v>15</v>
      </c>
      <c r="W82" s="9">
        <f>'[21]hjul1703'!$A16</f>
        <v>14</v>
      </c>
      <c r="X82" s="9">
        <f>'[22]haug0403'!$A16</f>
        <v>13</v>
      </c>
      <c r="Y82" s="9">
        <f>'[23]haug1803'!$A16</f>
        <v>14</v>
      </c>
      <c r="Z82" s="9">
        <f>'[24]hsep0103'!$A16</f>
        <v>14</v>
      </c>
      <c r="AA82" s="9">
        <f>'[25]hsep1603'!$A16</f>
        <v>16</v>
      </c>
      <c r="AB82" s="9">
        <f>'[26]hsep2903'!$A16</f>
        <v>12</v>
      </c>
      <c r="AC82" s="9">
        <f t="shared" si="46"/>
        <v>364</v>
      </c>
    </row>
    <row r="83" spans="2:29" ht="12">
      <c r="B83" s="5" t="s">
        <v>6</v>
      </c>
      <c r="C83" s="9">
        <f>'[1]hoct1402'!$A17</f>
        <v>13</v>
      </c>
      <c r="D83" s="9">
        <f>'[2]hoct2802'!$A17</f>
        <v>15</v>
      </c>
      <c r="E83" s="9">
        <f>'[3]hnov1102'!$A17</f>
        <v>14</v>
      </c>
      <c r="F83" s="9">
        <f>'[4]hnov2502'!$A17</f>
        <v>14</v>
      </c>
      <c r="G83" s="9">
        <f>'[5]hdec0902'!$A17</f>
        <v>14</v>
      </c>
      <c r="H83" s="9">
        <f>'[6]hdec2302'!$A17</f>
        <v>15</v>
      </c>
      <c r="I83" s="9">
        <f>'[7]hjan0603'!$A17</f>
        <v>15</v>
      </c>
      <c r="J83" s="9">
        <f>'[8]hjan2003'!$A17</f>
        <v>12</v>
      </c>
      <c r="K83" s="9">
        <f>'[9]hfeb0303'!$A17</f>
        <v>14</v>
      </c>
      <c r="L83" s="9">
        <f>'[10]hfeb1703'!$A17</f>
        <v>14</v>
      </c>
      <c r="M83" s="9">
        <f>'[11]hfeb2703'!$A17</f>
        <v>15</v>
      </c>
      <c r="N83" s="9">
        <f>'[12]hmar1703'!$A17</f>
        <v>13</v>
      </c>
      <c r="O83" s="9">
        <f>'[13]hmar3103'!$A17</f>
        <v>14</v>
      </c>
      <c r="P83" s="9">
        <f>'[14]hapr1403'!$A17</f>
        <v>13</v>
      </c>
      <c r="Q83" s="9">
        <f>'[15]hapr2803'!$A17</f>
        <v>16</v>
      </c>
      <c r="R83" s="9">
        <f>'[16]hmay1203'!$A17</f>
        <v>14</v>
      </c>
      <c r="S83" s="9">
        <f>'[17]hmay2603'!$A17</f>
        <v>12</v>
      </c>
      <c r="T83" s="9">
        <f>'[18]hjun0903'!$A17</f>
        <v>15</v>
      </c>
      <c r="U83" s="9">
        <f>'[19]hjun2303'!$A17</f>
        <v>14</v>
      </c>
      <c r="V83" s="9">
        <f>'[20]hjul0703'!$A17</f>
        <v>15</v>
      </c>
      <c r="W83" s="9">
        <f>'[21]hjul1703'!$A17</f>
        <v>14</v>
      </c>
      <c r="X83" s="9">
        <f>'[22]haug0403'!$A17</f>
        <v>13</v>
      </c>
      <c r="Y83" s="9">
        <f>'[23]haug1803'!$A17</f>
        <v>14</v>
      </c>
      <c r="Z83" s="9">
        <f>'[24]hsep0103'!$A17</f>
        <v>14</v>
      </c>
      <c r="AA83" s="9">
        <f>'[25]hsep1603'!$A17</f>
        <v>16</v>
      </c>
      <c r="AB83" s="9">
        <f>'[26]hsep2903'!$A17</f>
        <v>12</v>
      </c>
      <c r="AC83" s="9">
        <f t="shared" si="46"/>
        <v>364</v>
      </c>
    </row>
    <row r="84" spans="2:29" ht="12">
      <c r="B84" s="5" t="s">
        <v>7</v>
      </c>
      <c r="C84" s="9">
        <f>'[1]hoct1402'!$A18</f>
        <v>15</v>
      </c>
      <c r="D84" s="9">
        <f>'[2]hoct2802'!$A18</f>
        <v>13</v>
      </c>
      <c r="E84" s="9">
        <f>'[3]hnov1102'!$A18</f>
        <v>14</v>
      </c>
      <c r="F84" s="9">
        <f>'[4]hnov2502'!$A18</f>
        <v>14</v>
      </c>
      <c r="G84" s="9">
        <f>'[5]hdec0902'!$A18</f>
        <v>14</v>
      </c>
      <c r="H84" s="9">
        <f>'[6]hdec2302'!$A18</f>
        <v>14</v>
      </c>
      <c r="I84" s="9">
        <f>'[7]hjan0603'!$A18</f>
        <v>14</v>
      </c>
      <c r="J84" s="9">
        <f>'[8]hjan2003'!$A18</f>
        <v>14</v>
      </c>
      <c r="K84" s="9">
        <f>'[9]hfeb0303'!$A18</f>
        <v>14</v>
      </c>
      <c r="L84" s="9">
        <f>'[10]hfeb1703'!$A18</f>
        <v>14</v>
      </c>
      <c r="M84" s="9">
        <f>'[11]hfeb2703'!$A18</f>
        <v>11</v>
      </c>
      <c r="N84" s="9">
        <f>'[12]hmar1703'!$A18</f>
        <v>17</v>
      </c>
      <c r="O84" s="9">
        <f>'[13]hmar3103'!$A18</f>
        <v>14</v>
      </c>
      <c r="P84" s="9">
        <f>'[14]hapr1403'!$A18</f>
        <v>14</v>
      </c>
      <c r="Q84" s="9">
        <f>'[15]hapr2803'!$A18</f>
        <v>14</v>
      </c>
      <c r="R84" s="9">
        <f>'[16]hmay1203'!$A18</f>
        <v>14</v>
      </c>
      <c r="S84" s="9">
        <f>'[17]hmay2603'!$A18</f>
        <v>15</v>
      </c>
      <c r="T84" s="9">
        <f>'[18]hjun0903'!$A18</f>
        <v>13</v>
      </c>
      <c r="U84" s="9">
        <f>'[19]hjun2303'!$A18</f>
        <v>14</v>
      </c>
      <c r="V84" s="9">
        <f>'[20]hjul0703'!$A18</f>
        <v>15</v>
      </c>
      <c r="W84" s="9">
        <f>'[21]hjul1703'!$A18</f>
        <v>9</v>
      </c>
      <c r="X84" s="9">
        <f>'[22]haug0403'!$A18</f>
        <v>18</v>
      </c>
      <c r="Y84" s="9">
        <f>'[23]haug1803'!$A18</f>
        <v>14</v>
      </c>
      <c r="Z84" s="9">
        <f>'[24]hsep0103'!$A18</f>
        <v>14</v>
      </c>
      <c r="AA84" s="9">
        <f>'[25]hsep1603'!$A18</f>
        <v>15</v>
      </c>
      <c r="AB84" s="9">
        <f>'[26]hsep2903'!$A18</f>
        <v>13</v>
      </c>
      <c r="AC84" s="9">
        <f t="shared" si="46"/>
        <v>364</v>
      </c>
    </row>
    <row r="85" spans="2:29" ht="12">
      <c r="B85" s="5" t="s">
        <v>8</v>
      </c>
      <c r="C85" s="9">
        <f>'[1]hoct1402'!$A19</f>
        <v>15</v>
      </c>
      <c r="D85" s="9">
        <f>'[2]hoct2802'!$A19</f>
        <v>15</v>
      </c>
      <c r="E85" s="9">
        <f>'[3]hnov1102'!$A19</f>
        <v>12</v>
      </c>
      <c r="F85" s="9">
        <f>'[4]hnov2502'!$A19</f>
        <v>14</v>
      </c>
      <c r="G85" s="9">
        <f>'[5]hdec0902'!$A19</f>
        <v>14</v>
      </c>
      <c r="H85" s="9">
        <f>'[6]hdec2302'!$A19</f>
        <v>15</v>
      </c>
      <c r="I85" s="9">
        <f>'[7]hjan0603'!$A19</f>
        <v>14</v>
      </c>
      <c r="J85" s="9">
        <f>'[8]hjan2003'!$A19</f>
        <v>13</v>
      </c>
      <c r="K85" s="9">
        <f>'[9]hfeb0303'!$A19</f>
        <v>14</v>
      </c>
      <c r="L85" s="9">
        <f>'[10]hfeb1703'!$A19</f>
        <v>14</v>
      </c>
      <c r="M85" s="9">
        <f>'[11]hfeb2703'!$A19</f>
        <v>13</v>
      </c>
      <c r="N85" s="9">
        <f>'[12]hmar1703'!$A19</f>
        <v>15</v>
      </c>
      <c r="O85" s="9">
        <f>'[13]hmar3103'!$A19</f>
        <v>14</v>
      </c>
      <c r="P85" s="9">
        <f>'[14]hapr1403'!$A19</f>
        <v>14</v>
      </c>
      <c r="Q85" s="9">
        <f>'[15]hapr2803'!$A19</f>
        <v>14</v>
      </c>
      <c r="R85" s="9">
        <f>'[16]hmay1203'!$A19</f>
        <v>17</v>
      </c>
      <c r="S85" s="9">
        <f>'[17]hmay2603'!$A19</f>
        <v>12</v>
      </c>
      <c r="T85" s="9">
        <f>'[18]hjun0903'!$A19</f>
        <v>14</v>
      </c>
      <c r="U85" s="9">
        <f>'[19]hjun2303'!$A19</f>
        <v>13</v>
      </c>
      <c r="V85" s="9">
        <f>'[20]hjul0703'!$A19</f>
        <v>13</v>
      </c>
      <c r="W85" s="9">
        <f>'[21]hjul1703'!$A19</f>
        <v>17</v>
      </c>
      <c r="X85" s="9">
        <f>'[22]haug0403'!$A19</f>
        <v>12</v>
      </c>
      <c r="Y85" s="9">
        <f>'[23]haug1803'!$A19</f>
        <v>14</v>
      </c>
      <c r="Z85" s="9">
        <f>'[24]hsep0103'!$A19</f>
        <v>14</v>
      </c>
      <c r="AA85" s="9">
        <f>'[25]hsep1603'!$A19</f>
        <v>15</v>
      </c>
      <c r="AB85" s="9">
        <f>'[26]hsep2903'!$A19</f>
        <v>13</v>
      </c>
      <c r="AC85" s="9">
        <f t="shared" si="46"/>
        <v>364</v>
      </c>
    </row>
    <row r="86" spans="2:29" ht="12">
      <c r="B86" s="5" t="s">
        <v>9</v>
      </c>
      <c r="C86" s="9">
        <f>'[1]hoct1402'!$A20</f>
        <v>15</v>
      </c>
      <c r="D86" s="9">
        <f>'[2]hoct2802'!$A20</f>
        <v>13</v>
      </c>
      <c r="E86" s="9">
        <f>'[3]hnov1102'!$A20</f>
        <v>14</v>
      </c>
      <c r="F86" s="9">
        <f>'[4]hnov2502'!$A20</f>
        <v>14</v>
      </c>
      <c r="G86" s="9">
        <f>'[5]hdec0902'!$A20</f>
        <v>14</v>
      </c>
      <c r="H86" s="9">
        <f>'[6]hdec2302'!$A20</f>
        <v>16</v>
      </c>
      <c r="I86" s="9">
        <f>'[7]hjan0603'!$A20</f>
        <v>14</v>
      </c>
      <c r="J86" s="9">
        <f>'[8]hjan2003'!$A20</f>
        <v>12</v>
      </c>
      <c r="K86" s="9">
        <f>'[9]hfeb0303'!$A20</f>
        <v>13</v>
      </c>
      <c r="L86" s="9">
        <f>'[10]hfeb1703'!$A20</f>
        <v>15</v>
      </c>
      <c r="M86" s="9">
        <f>'[11]hfeb2703'!$A20</f>
        <v>13</v>
      </c>
      <c r="N86" s="9">
        <f>'[12]hmar1703'!$A20</f>
        <v>15</v>
      </c>
      <c r="O86" s="9">
        <f>'[13]hmar3103'!$A20</f>
        <v>14</v>
      </c>
      <c r="P86" s="9">
        <f>'[14]hapr1403'!$A20</f>
        <v>13</v>
      </c>
      <c r="Q86" s="9">
        <f>'[15]hapr2803'!$A20</f>
        <v>14</v>
      </c>
      <c r="R86" s="9">
        <f>'[16]hmay1203'!$A20</f>
        <v>16</v>
      </c>
      <c r="S86" s="9">
        <f>'[17]hmay2603'!$A20</f>
        <v>13</v>
      </c>
      <c r="T86" s="9">
        <f>'[18]hjun0903'!$A20</f>
        <v>14</v>
      </c>
      <c r="U86" s="9">
        <f>'[19]hjun2303'!$A20</f>
        <v>14</v>
      </c>
      <c r="V86" s="9">
        <f>'[20]hjul0703'!$A20</f>
        <v>15</v>
      </c>
      <c r="W86" s="9">
        <f>'[21]hjul1703'!$A20</f>
        <v>13</v>
      </c>
      <c r="X86" s="9">
        <f>'[22]haug0403'!$A20</f>
        <v>14</v>
      </c>
      <c r="Y86" s="9">
        <f>'[23]haug1803'!$A20</f>
        <v>14</v>
      </c>
      <c r="Z86" s="9">
        <f>'[24]hsep0103'!$A20</f>
        <v>14</v>
      </c>
      <c r="AA86" s="9">
        <f>'[25]hsep1603'!$A20</f>
        <v>14</v>
      </c>
      <c r="AB86" s="9">
        <f>'[26]hsep2903'!$A20</f>
        <v>14</v>
      </c>
      <c r="AC86" s="9">
        <f t="shared" si="46"/>
        <v>364</v>
      </c>
    </row>
    <row r="87" spans="2:29" ht="12">
      <c r="B87" s="5" t="s">
        <v>10</v>
      </c>
      <c r="C87" s="9">
        <f>'[1]hoct1402'!$A21</f>
        <v>16</v>
      </c>
      <c r="D87" s="9">
        <f>'[2]hoct2802'!$A21</f>
        <v>13</v>
      </c>
      <c r="E87" s="9">
        <f>'[3]hnov1102'!$A21</f>
        <v>13</v>
      </c>
      <c r="F87" s="9">
        <f>'[4]hnov2502'!$A21</f>
        <v>14</v>
      </c>
      <c r="G87" s="9">
        <f>'[5]hdec0902'!$A21</f>
        <v>14</v>
      </c>
      <c r="H87" s="9">
        <f>'[6]hdec2302'!$A21</f>
        <v>15</v>
      </c>
      <c r="I87" s="9">
        <f>'[7]hjan0603'!$A21</f>
        <v>14</v>
      </c>
      <c r="J87" s="9">
        <f>'[8]hjan2003'!$A21</f>
        <v>13</v>
      </c>
      <c r="K87" s="9">
        <f>'[9]hfeb0303'!$A21</f>
        <v>14</v>
      </c>
      <c r="L87" s="9">
        <f>'[10]hfeb1703'!$A21</f>
        <v>14</v>
      </c>
      <c r="M87" s="9">
        <f>'[11]hfeb2703'!$A21</f>
        <v>11</v>
      </c>
      <c r="N87" s="9">
        <f>'[12]hmar1703'!$A21</f>
        <v>17</v>
      </c>
      <c r="O87" s="9">
        <f>'[13]hmar3103'!$A21</f>
        <v>14</v>
      </c>
      <c r="P87" s="9">
        <f>'[14]hapr1403'!$A21</f>
        <v>14</v>
      </c>
      <c r="Q87" s="9">
        <f>'[15]hapr2803'!$A21</f>
        <v>14</v>
      </c>
      <c r="R87" s="9">
        <f>'[16]hmay1203'!$A21</f>
        <v>15</v>
      </c>
      <c r="S87" s="9">
        <f>'[17]hmay2603'!$A21</f>
        <v>14</v>
      </c>
      <c r="T87" s="9">
        <f>'[18]hjun0903'!$A21</f>
        <v>13</v>
      </c>
      <c r="U87" s="9">
        <f>'[19]hjun2303'!$A21</f>
        <v>14</v>
      </c>
      <c r="V87" s="9">
        <f>'[20]hjul0703'!$A21</f>
        <v>15</v>
      </c>
      <c r="W87" s="9">
        <f>'[21]hjul1703'!$A21</f>
        <v>9</v>
      </c>
      <c r="X87" s="9">
        <f>'[22]haug0403'!$A21</f>
        <v>18</v>
      </c>
      <c r="Y87" s="9">
        <f>'[23]haug1803'!$A21</f>
        <v>14</v>
      </c>
      <c r="Z87" s="9">
        <f>'[24]hsep0103'!$A21</f>
        <v>14</v>
      </c>
      <c r="AA87" s="9">
        <f>'[25]hsep1603'!$A21</f>
        <v>15</v>
      </c>
      <c r="AB87" s="9">
        <f>'[26]hsep2903'!$A21</f>
        <v>13</v>
      </c>
      <c r="AC87" s="9">
        <f t="shared" si="46"/>
        <v>364</v>
      </c>
    </row>
    <row r="88" spans="2:29" ht="12">
      <c r="B88" s="5" t="s">
        <v>11</v>
      </c>
      <c r="C88" s="9">
        <f>'[1]hoct1402'!$A22</f>
        <v>16</v>
      </c>
      <c r="D88" s="9">
        <f>'[2]hoct2802'!$A22</f>
        <v>12</v>
      </c>
      <c r="E88" s="9">
        <f>'[3]hnov1102'!$A22</f>
        <v>14</v>
      </c>
      <c r="F88" s="9">
        <f>'[4]hnov2502'!$A22</f>
        <v>14</v>
      </c>
      <c r="G88" s="9">
        <f>'[5]hdec0902'!$A22</f>
        <v>14</v>
      </c>
      <c r="H88" s="9">
        <f>'[6]hdec2302'!$A22</f>
        <v>15</v>
      </c>
      <c r="I88" s="9">
        <f>'[7]hjan0603'!$A22</f>
        <v>14</v>
      </c>
      <c r="J88" s="9">
        <f>'[8]hjan2003'!$A22</f>
        <v>13</v>
      </c>
      <c r="K88" s="9">
        <f>'[9]hfeb0303'!$A22</f>
        <v>14</v>
      </c>
      <c r="L88" s="9">
        <f>'[10]hfeb1703'!$A22</f>
        <v>14</v>
      </c>
      <c r="M88" s="9">
        <f>'[11]hfeb2703'!$A22</f>
        <v>11</v>
      </c>
      <c r="N88" s="9">
        <f>'[12]hmar1703'!$A22</f>
        <v>17</v>
      </c>
      <c r="O88" s="9">
        <f>'[13]hmar3103'!$A22</f>
        <v>14</v>
      </c>
      <c r="P88" s="9">
        <f>'[14]hapr1403'!$A22</f>
        <v>14</v>
      </c>
      <c r="Q88" s="9">
        <f>'[15]hapr2803'!$A22</f>
        <v>14</v>
      </c>
      <c r="R88" s="9">
        <f>'[16]hmay1203'!$A22</f>
        <v>15</v>
      </c>
      <c r="S88" s="9">
        <f>'[17]hmay2603'!$A22</f>
        <v>14</v>
      </c>
      <c r="T88" s="9">
        <f>'[18]hjun0903'!$A22</f>
        <v>13</v>
      </c>
      <c r="U88" s="9">
        <f>'[19]hjun2303'!$A22</f>
        <v>14</v>
      </c>
      <c r="V88" s="9">
        <f>'[20]hjul0703'!$A22</f>
        <v>15</v>
      </c>
      <c r="W88" s="9">
        <f>'[21]hjul1703'!$A22</f>
        <v>9</v>
      </c>
      <c r="X88" s="9">
        <f>'[22]haug0403'!$A22</f>
        <v>18</v>
      </c>
      <c r="Y88" s="9">
        <f>'[23]haug1803'!$A22</f>
        <v>14</v>
      </c>
      <c r="Z88" s="9">
        <f>'[24]hsep0103'!$A22</f>
        <v>14</v>
      </c>
      <c r="AA88" s="9">
        <f>'[25]hsep1603'!$A22</f>
        <v>15</v>
      </c>
      <c r="AB88" s="9">
        <f>'[26]hsep2903'!$A22</f>
        <v>13</v>
      </c>
      <c r="AC88" s="9">
        <f t="shared" si="46"/>
        <v>364</v>
      </c>
    </row>
    <row r="89" spans="2:29" ht="12">
      <c r="B89" s="5" t="s">
        <v>12</v>
      </c>
      <c r="C89" s="9">
        <f>'[1]hoct1402'!$A23</f>
        <v>15</v>
      </c>
      <c r="D89" s="9">
        <f>'[2]hoct2802'!$A23</f>
        <v>13</v>
      </c>
      <c r="E89" s="9">
        <f>'[3]hnov1102'!$A23</f>
        <v>14</v>
      </c>
      <c r="F89" s="9">
        <f>'[4]hnov2502'!$A23</f>
        <v>14</v>
      </c>
      <c r="G89" s="9">
        <f>'[5]hdec0902'!$A23</f>
        <v>14</v>
      </c>
      <c r="H89" s="9">
        <f>'[6]hdec2302'!$A23</f>
        <v>14</v>
      </c>
      <c r="I89" s="9">
        <f>'[7]hjan0603'!$A23</f>
        <v>14</v>
      </c>
      <c r="J89" s="9">
        <f>'[8]hjan2003'!$A23</f>
        <v>14</v>
      </c>
      <c r="K89" s="9">
        <f>'[9]hfeb0303'!$A23</f>
        <v>14</v>
      </c>
      <c r="L89" s="9">
        <f>'[10]hfeb1703'!$A23</f>
        <v>14</v>
      </c>
      <c r="M89" s="9">
        <f>'[11]hfeb2703'!$A23</f>
        <v>10</v>
      </c>
      <c r="N89" s="9">
        <f>'[12]hmar1703'!$A23</f>
        <v>18</v>
      </c>
      <c r="O89" s="9">
        <f>'[13]hmar3103'!$A23</f>
        <v>14</v>
      </c>
      <c r="P89" s="9">
        <f>'[14]hapr1403'!$A23</f>
        <v>14</v>
      </c>
      <c r="Q89" s="9">
        <f>'[15]hapr2803'!$A23</f>
        <v>14</v>
      </c>
      <c r="R89" s="9">
        <f>'[16]hmay1203'!$A23</f>
        <v>14</v>
      </c>
      <c r="S89" s="9">
        <f>'[17]hmay2603'!$A23</f>
        <v>15</v>
      </c>
      <c r="T89" s="9">
        <f>'[18]hjun0903'!$A23</f>
        <v>13</v>
      </c>
      <c r="U89" s="9">
        <f>'[19]hjun2303'!$A23</f>
        <v>14</v>
      </c>
      <c r="V89" s="9">
        <f>'[20]hjul0703'!$A23</f>
        <v>15</v>
      </c>
      <c r="W89" s="9">
        <f>'[21]hjul1703'!$A23</f>
        <v>13</v>
      </c>
      <c r="X89" s="9">
        <f>'[22]haug0403'!$A23</f>
        <v>14</v>
      </c>
      <c r="Y89" s="9">
        <f>'[23]haug1803'!$A23</f>
        <v>14</v>
      </c>
      <c r="Z89" s="9">
        <f>'[24]hsep0103'!$A23</f>
        <v>14</v>
      </c>
      <c r="AA89" s="9">
        <f>'[25]hsep1603'!$A23</f>
        <v>15</v>
      </c>
      <c r="AB89" s="9">
        <f>'[26]hsep2903'!$A23</f>
        <v>13</v>
      </c>
      <c r="AC89" s="9">
        <f t="shared" si="46"/>
        <v>364</v>
      </c>
    </row>
    <row r="90" spans="2:29" ht="12">
      <c r="B90" s="5" t="s">
        <v>13</v>
      </c>
      <c r="C90" s="9">
        <f>'[1]hoct1402'!$A24</f>
        <v>15</v>
      </c>
      <c r="D90" s="9">
        <f>'[2]hoct2802'!$A24</f>
        <v>13</v>
      </c>
      <c r="E90" s="9">
        <f>'[3]hnov1102'!$A24</f>
        <v>14</v>
      </c>
      <c r="F90" s="9">
        <f>'[4]hnov2502'!$A24</f>
        <v>14</v>
      </c>
      <c r="G90" s="9">
        <f>'[5]hdec0902'!$A24</f>
        <v>14</v>
      </c>
      <c r="H90" s="9">
        <f>'[6]hdec2302'!$A24</f>
        <v>14</v>
      </c>
      <c r="I90" s="9">
        <f>'[7]hjan0603'!$A24</f>
        <v>14</v>
      </c>
      <c r="J90" s="9">
        <f>'[8]hjan2003'!$A24</f>
        <v>14</v>
      </c>
      <c r="K90" s="9">
        <f>'[9]hfeb0303'!$A24</f>
        <v>14</v>
      </c>
      <c r="L90" s="9">
        <f>'[10]hfeb1703'!$A24</f>
        <v>14</v>
      </c>
      <c r="M90" s="9">
        <f>'[11]hfeb2703'!$A24</f>
        <v>10</v>
      </c>
      <c r="N90" s="9">
        <f>'[12]hmar1703'!$A24</f>
        <v>18</v>
      </c>
      <c r="O90" s="9">
        <f>'[13]hmar3103'!$A24</f>
        <v>14</v>
      </c>
      <c r="P90" s="9">
        <f>'[14]hapr1403'!$A24</f>
        <v>14</v>
      </c>
      <c r="Q90" s="9">
        <f>'[15]hapr2803'!$A24</f>
        <v>14</v>
      </c>
      <c r="R90" s="9">
        <f>'[16]hmay1203'!$A24</f>
        <v>14</v>
      </c>
      <c r="S90" s="9">
        <f>'[17]hmay2603'!$A24</f>
        <v>15</v>
      </c>
      <c r="T90" s="9">
        <f>'[18]hjun0903'!$A24</f>
        <v>13</v>
      </c>
      <c r="U90" s="9">
        <f>'[19]hjun2303'!$A24</f>
        <v>14</v>
      </c>
      <c r="V90" s="9">
        <f>'[20]hjul0703'!$A24</f>
        <v>15</v>
      </c>
      <c r="W90" s="9">
        <f>'[21]hjul1703'!$A24</f>
        <v>13</v>
      </c>
      <c r="X90" s="9">
        <f>'[22]haug0403'!$A24</f>
        <v>14</v>
      </c>
      <c r="Y90" s="9">
        <f>'[23]haug1803'!$A24</f>
        <v>14</v>
      </c>
      <c r="Z90" s="9">
        <f>'[24]hsep0103'!$A24</f>
        <v>14</v>
      </c>
      <c r="AA90" s="9">
        <f>'[25]hsep1603'!$A24</f>
        <v>15</v>
      </c>
      <c r="AB90" s="9">
        <f>'[26]hsep2903'!$A24</f>
        <v>13</v>
      </c>
      <c r="AC90" s="9">
        <f t="shared" si="46"/>
        <v>364</v>
      </c>
    </row>
    <row r="91" spans="2:29" ht="12">
      <c r="B91" s="5" t="s">
        <v>14</v>
      </c>
      <c r="C91" s="9">
        <f>'[1]hoct1402'!$A25</f>
        <v>17</v>
      </c>
      <c r="D91" s="9">
        <f>'[2]hoct2802'!$A25</f>
        <v>8</v>
      </c>
      <c r="E91" s="9">
        <f>'[3]hnov1102'!$A25</f>
        <v>18</v>
      </c>
      <c r="F91" s="9">
        <f>'[4]hnov2502'!$A25</f>
        <v>14</v>
      </c>
      <c r="G91" s="9">
        <f>'[5]hdec0902'!$A25</f>
        <v>14</v>
      </c>
      <c r="H91" s="9">
        <f>'[6]hdec2302'!$A25</f>
        <v>17</v>
      </c>
      <c r="I91" s="9">
        <f>'[7]hjan0603'!$A25</f>
        <v>12</v>
      </c>
      <c r="J91" s="9">
        <f>'[8]hjan2003'!$A25</f>
        <v>13</v>
      </c>
      <c r="K91" s="9">
        <f>'[9]hfeb0303'!$A25</f>
        <v>14</v>
      </c>
      <c r="L91" s="9">
        <f>'[10]hfeb1703'!$A25</f>
        <v>14</v>
      </c>
      <c r="M91" s="9">
        <f>'[11]hfeb2703'!$A25</f>
        <v>15</v>
      </c>
      <c r="N91" s="9">
        <f>'[12]hmar1703'!$A25</f>
        <v>13</v>
      </c>
      <c r="O91" s="9">
        <f>'[13]hmar3103'!$A25</f>
        <v>14</v>
      </c>
      <c r="P91" s="9">
        <f>'[14]hapr1403'!$A25</f>
        <v>14</v>
      </c>
      <c r="Q91" s="9">
        <f>'[15]hapr2803'!$A25</f>
        <v>14</v>
      </c>
      <c r="R91" s="9">
        <f>'[16]hmay1203'!$A25</f>
        <v>17</v>
      </c>
      <c r="S91" s="9">
        <f>'[17]hmay2603'!$A25</f>
        <v>12</v>
      </c>
      <c r="T91" s="9">
        <f>'[18]hjun0903'!$A25</f>
        <v>13</v>
      </c>
      <c r="U91" s="9">
        <f>'[19]hjun2303'!$A25</f>
        <v>14</v>
      </c>
      <c r="V91" s="9">
        <f>'[20]hjul0703'!$A25</f>
        <v>17</v>
      </c>
      <c r="W91" s="9">
        <f>'[21]hjul1703'!$A25</f>
        <v>12</v>
      </c>
      <c r="X91" s="9">
        <f>'[22]haug0403'!$A25</f>
        <v>13</v>
      </c>
      <c r="Y91" s="9">
        <f>'[23]haug1803'!$A25</f>
        <v>14</v>
      </c>
      <c r="Z91" s="9">
        <f>'[24]hsep0103'!$A25</f>
        <v>14</v>
      </c>
      <c r="AA91" s="9">
        <f>'[25]hsep1603'!$A25</f>
        <v>15</v>
      </c>
      <c r="AB91" s="9">
        <f>'[26]hsep2903'!$A25</f>
        <v>13</v>
      </c>
      <c r="AC91" s="9">
        <f t="shared" si="46"/>
        <v>365</v>
      </c>
    </row>
    <row r="92" spans="2:29" ht="12">
      <c r="B92" s="5" t="s">
        <v>15</v>
      </c>
      <c r="C92" s="9">
        <f>'[1]hoct1402'!$A26</f>
        <v>15</v>
      </c>
      <c r="D92" s="9">
        <f>'[2]hoct2802'!$A26</f>
        <v>13</v>
      </c>
      <c r="E92" s="9">
        <f>'[3]hnov1102'!$A26</f>
        <v>14</v>
      </c>
      <c r="F92" s="9">
        <f>'[4]hnov2502'!$A26</f>
        <v>14</v>
      </c>
      <c r="G92" s="9">
        <f>'[5]hdec0902'!$A26</f>
        <v>14</v>
      </c>
      <c r="H92" s="9">
        <f>'[6]hdec2302'!$A26</f>
        <v>16</v>
      </c>
      <c r="I92" s="9">
        <f>'[7]hjan0603'!$A26</f>
        <v>14</v>
      </c>
      <c r="J92" s="9">
        <f>'[8]hjan2003'!$A26</f>
        <v>12</v>
      </c>
      <c r="K92" s="9">
        <f>'[9]hfeb0303'!$A26</f>
        <v>14</v>
      </c>
      <c r="L92" s="9">
        <f>'[10]hfeb1703'!$A26</f>
        <v>14</v>
      </c>
      <c r="M92" s="9">
        <f>'[11]hfeb2703'!$A26</f>
        <v>13</v>
      </c>
      <c r="N92" s="9">
        <f>'[12]hmar1703'!$A26</f>
        <v>15</v>
      </c>
      <c r="O92" s="9">
        <f>'[13]hmar3103'!$A26</f>
        <v>14</v>
      </c>
      <c r="P92" s="9">
        <f>'[14]hapr1403'!$A26</f>
        <v>13</v>
      </c>
      <c r="Q92" s="9">
        <f>'[15]hapr2803'!$A26</f>
        <v>14</v>
      </c>
      <c r="R92" s="9">
        <f>'[16]hmay1203'!$A26</f>
        <v>16</v>
      </c>
      <c r="S92" s="9">
        <f>'[17]hmay2603'!$A26</f>
        <v>13</v>
      </c>
      <c r="T92" s="9">
        <f>'[18]hjun0903'!$A26</f>
        <v>14</v>
      </c>
      <c r="U92" s="9">
        <f>'[19]hjun2303'!$A26</f>
        <v>14</v>
      </c>
      <c r="V92" s="9">
        <f>'[20]hjul0703'!$A26</f>
        <v>15</v>
      </c>
      <c r="W92" s="9">
        <f>'[21]hjul1703'!$A26</f>
        <v>13</v>
      </c>
      <c r="X92" s="9">
        <f>'[22]haug0403'!$A26</f>
        <v>14</v>
      </c>
      <c r="Y92" s="9">
        <f>'[23]haug1803'!$A26</f>
        <v>14</v>
      </c>
      <c r="Z92" s="9">
        <f>'[24]hsep0103'!$A26</f>
        <v>14</v>
      </c>
      <c r="AA92" s="9">
        <f>'[25]hsep1603'!$A26</f>
        <v>14</v>
      </c>
      <c r="AB92" s="9">
        <f>'[26]hsep2903'!$A26</f>
        <v>14</v>
      </c>
      <c r="AC92" s="9">
        <f t="shared" si="46"/>
        <v>364</v>
      </c>
    </row>
    <row r="93" spans="2:29" ht="12">
      <c r="B93" s="5" t="s">
        <v>16</v>
      </c>
      <c r="C93" s="9">
        <f>'[1]hoct1402'!$A27</f>
        <v>16</v>
      </c>
      <c r="D93" s="9">
        <f>'[2]hoct2802'!$A27</f>
        <v>13</v>
      </c>
      <c r="E93" s="9">
        <f>'[3]hnov1102'!$A27</f>
        <v>13</v>
      </c>
      <c r="F93" s="9">
        <f>'[4]hnov2502'!$A27</f>
        <v>14</v>
      </c>
      <c r="G93" s="9">
        <f>'[5]hdec0902'!$A27</f>
        <v>14</v>
      </c>
      <c r="H93" s="9">
        <f>'[6]hdec2302'!$A27</f>
        <v>15</v>
      </c>
      <c r="I93" s="9">
        <f>'[7]hjan0603'!$A27</f>
        <v>14</v>
      </c>
      <c r="J93" s="9">
        <f>'[8]hjan2003'!$A27</f>
        <v>13</v>
      </c>
      <c r="K93" s="9">
        <f>'[9]hfeb0303'!$A27</f>
        <v>14</v>
      </c>
      <c r="L93" s="9">
        <f>'[10]hfeb1703'!$A27</f>
        <v>14</v>
      </c>
      <c r="M93" s="9">
        <f>'[11]hfeb2703'!$A27</f>
        <v>11</v>
      </c>
      <c r="N93" s="9">
        <f>'[12]hmar1703'!$A27</f>
        <v>17</v>
      </c>
      <c r="O93" s="9">
        <f>'[13]hmar3103'!$A27</f>
        <v>14</v>
      </c>
      <c r="P93" s="9">
        <f>'[14]hapr1403'!$A27</f>
        <v>14</v>
      </c>
      <c r="Q93" s="9">
        <f>'[15]hapr2803'!$A27</f>
        <v>14</v>
      </c>
      <c r="R93" s="9">
        <f>'[16]hmay1203'!$A27</f>
        <v>15</v>
      </c>
      <c r="S93" s="9">
        <f>'[17]hmay2603'!$A27</f>
        <v>14</v>
      </c>
      <c r="T93" s="9">
        <f>'[18]hjun0903'!$A27</f>
        <v>13</v>
      </c>
      <c r="U93" s="9">
        <f>'[19]hjun2303'!$A27</f>
        <v>14</v>
      </c>
      <c r="V93" s="9">
        <f>'[20]hjul0703'!$A27</f>
        <v>15</v>
      </c>
      <c r="W93" s="9">
        <f>'[21]hjul1703'!$A27</f>
        <v>9</v>
      </c>
      <c r="X93" s="9">
        <f>'[22]haug0403'!$A27</f>
        <v>18</v>
      </c>
      <c r="Y93" s="9">
        <f>'[23]haug1803'!$A27</f>
        <v>14</v>
      </c>
      <c r="Z93" s="9">
        <f>'[24]hsep0103'!$A27</f>
        <v>14</v>
      </c>
      <c r="AA93" s="9">
        <f>'[25]hsep1603'!$A27</f>
        <v>15</v>
      </c>
      <c r="AB93" s="9">
        <f>'[26]hsep2903'!$A27</f>
        <v>13</v>
      </c>
      <c r="AC93" s="9">
        <f t="shared" si="46"/>
        <v>364</v>
      </c>
    </row>
    <row r="94" spans="2:29" ht="12">
      <c r="B94" s="5" t="s">
        <v>17</v>
      </c>
      <c r="C94" s="9">
        <f>'[1]hoct1402'!$A28</f>
        <v>16</v>
      </c>
      <c r="D94" s="9">
        <f>'[2]hoct2802'!$A28</f>
        <v>13</v>
      </c>
      <c r="E94" s="9">
        <f>'[3]hnov1102'!$A28</f>
        <v>13</v>
      </c>
      <c r="F94" s="9">
        <f>'[4]hnov2502'!$A28</f>
        <v>14</v>
      </c>
      <c r="G94" s="9">
        <f>'[5]hdec0902'!$A28</f>
        <v>14</v>
      </c>
      <c r="H94" s="9">
        <f>'[6]hdec2302'!$A28</f>
        <v>15</v>
      </c>
      <c r="I94" s="9">
        <f>'[7]hjan0603'!$A28</f>
        <v>14</v>
      </c>
      <c r="J94" s="9">
        <f>'[8]hjan2003'!$A28</f>
        <v>13</v>
      </c>
      <c r="K94" s="9">
        <f>'[9]hfeb0303'!$A28</f>
        <v>14</v>
      </c>
      <c r="L94" s="9">
        <f>'[10]hfeb1703'!$A28</f>
        <v>14</v>
      </c>
      <c r="M94" s="9">
        <f>'[11]hfeb2703'!$A28</f>
        <v>11</v>
      </c>
      <c r="N94" s="9">
        <f>'[12]hmar1703'!$A28</f>
        <v>17</v>
      </c>
      <c r="O94" s="9">
        <f>'[13]hmar3103'!$A28</f>
        <v>14</v>
      </c>
      <c r="P94" s="9">
        <f>'[14]hapr1403'!$A28</f>
        <v>14</v>
      </c>
      <c r="Q94" s="9">
        <f>'[15]hapr2803'!$A28</f>
        <v>14</v>
      </c>
      <c r="R94" s="9">
        <f>'[16]hmay1203'!$A28</f>
        <v>15</v>
      </c>
      <c r="S94" s="9">
        <f>'[17]hmay2603'!$A28</f>
        <v>14</v>
      </c>
      <c r="T94" s="9">
        <f>'[18]hjun0903'!$A28</f>
        <v>13</v>
      </c>
      <c r="U94" s="9">
        <f>'[19]hjun2303'!$A28</f>
        <v>14</v>
      </c>
      <c r="V94" s="9">
        <f>'[20]hjul0703'!$A28</f>
        <v>15</v>
      </c>
      <c r="W94" s="9">
        <f>'[21]hjul1703'!$A28</f>
        <v>9</v>
      </c>
      <c r="X94" s="9">
        <f>'[22]haug0403'!$A28</f>
        <v>18</v>
      </c>
      <c r="Y94" s="9">
        <f>'[23]haug1803'!$A28</f>
        <v>14</v>
      </c>
      <c r="Z94" s="9">
        <f>'[24]hsep0103'!$A28</f>
        <v>14</v>
      </c>
      <c r="AA94" s="9">
        <f>'[25]hsep1603'!$A28</f>
        <v>15</v>
      </c>
      <c r="AB94" s="9">
        <f>'[26]hsep2903'!$A28</f>
        <v>13</v>
      </c>
      <c r="AC94" s="9">
        <f t="shared" si="46"/>
        <v>364</v>
      </c>
    </row>
    <row r="95" spans="2:29" ht="12">
      <c r="B95" s="5" t="s">
        <v>18</v>
      </c>
      <c r="C95" s="9">
        <f>'[1]hoct1402'!$A29</f>
        <v>15</v>
      </c>
      <c r="D95" s="9">
        <f>'[2]hoct2802'!$A29</f>
        <v>13</v>
      </c>
      <c r="E95" s="9">
        <f>'[3]hnov1102'!$A29</f>
        <v>14</v>
      </c>
      <c r="F95" s="9">
        <f>'[4]hnov2502'!$A29</f>
        <v>14</v>
      </c>
      <c r="G95" s="9">
        <f>'[5]hdec0902'!$A29</f>
        <v>14</v>
      </c>
      <c r="H95" s="9">
        <f>'[6]hdec2302'!$A29</f>
        <v>14</v>
      </c>
      <c r="I95" s="9">
        <f>'[7]hjan0603'!$A29</f>
        <v>14</v>
      </c>
      <c r="J95" s="9">
        <f>'[8]hjan2003'!$A29</f>
        <v>14</v>
      </c>
      <c r="K95" s="9">
        <f>'[9]hfeb0303'!$A29</f>
        <v>14</v>
      </c>
      <c r="L95" s="9">
        <f>'[10]hfeb1703'!$A29</f>
        <v>14</v>
      </c>
      <c r="M95" s="9">
        <f>'[11]hfeb2703'!$A29</f>
        <v>10</v>
      </c>
      <c r="N95" s="9">
        <f>'[12]hmar1703'!$A29</f>
        <v>18</v>
      </c>
      <c r="O95" s="9">
        <f>'[13]hmar3103'!$A29</f>
        <v>14</v>
      </c>
      <c r="P95" s="9">
        <f>'[14]hapr1403'!$A29</f>
        <v>14</v>
      </c>
      <c r="Q95" s="9">
        <f>'[15]hapr2803'!$A29</f>
        <v>14</v>
      </c>
      <c r="R95" s="9">
        <f>'[16]hmay1203'!$A29</f>
        <v>14</v>
      </c>
      <c r="S95" s="9">
        <f>'[17]hmay2603'!$A29</f>
        <v>15</v>
      </c>
      <c r="T95" s="9">
        <f>'[18]hjun0903'!$A29</f>
        <v>13</v>
      </c>
      <c r="U95" s="9">
        <f>'[19]hjun2303'!$A29</f>
        <v>14</v>
      </c>
      <c r="V95" s="9">
        <f>'[20]hjul0703'!$A29</f>
        <v>15</v>
      </c>
      <c r="W95" s="9">
        <f>'[21]hjul1703'!$A29</f>
        <v>13</v>
      </c>
      <c r="X95" s="9">
        <f>'[22]haug0403'!$A29</f>
        <v>14</v>
      </c>
      <c r="Y95" s="9">
        <f>'[23]haug1803'!$A29</f>
        <v>14</v>
      </c>
      <c r="Z95" s="9">
        <f>'[24]hsep0103'!$A29</f>
        <v>14</v>
      </c>
      <c r="AA95" s="9">
        <f>'[25]hsep1603'!$A29</f>
        <v>15</v>
      </c>
      <c r="AB95" s="9">
        <f>'[26]hsep2903'!$A29</f>
        <v>13</v>
      </c>
      <c r="AC95" s="9">
        <f t="shared" si="46"/>
        <v>364</v>
      </c>
    </row>
    <row r="96" spans="2:29" ht="12">
      <c r="B96" s="5" t="s">
        <v>19</v>
      </c>
      <c r="C96" s="9">
        <f>'[1]hoct1402'!$A30</f>
        <v>15</v>
      </c>
      <c r="D96" s="9">
        <f>'[2]hoct2802'!$A30</f>
        <v>13</v>
      </c>
      <c r="E96" s="9">
        <f>'[3]hnov1102'!$A30</f>
        <v>14</v>
      </c>
      <c r="F96" s="9">
        <f>'[4]hnov2502'!$A30</f>
        <v>14</v>
      </c>
      <c r="G96" s="9">
        <f>'[5]hdec0902'!$A30</f>
        <v>14</v>
      </c>
      <c r="H96" s="9">
        <f>'[6]hdec2302'!$A30</f>
        <v>14</v>
      </c>
      <c r="I96" s="9">
        <f>'[7]hjan0603'!$A30</f>
        <v>14</v>
      </c>
      <c r="J96" s="9">
        <f>'[8]hjan2003'!$A30</f>
        <v>14</v>
      </c>
      <c r="K96" s="9">
        <f>'[9]hfeb0303'!$A30</f>
        <v>14</v>
      </c>
      <c r="L96" s="9">
        <f>'[10]hfeb1703'!$A30</f>
        <v>14</v>
      </c>
      <c r="M96" s="9">
        <f>'[11]hfeb2703'!$A30</f>
        <v>10</v>
      </c>
      <c r="N96" s="9">
        <f>'[12]hmar1703'!$A30</f>
        <v>18</v>
      </c>
      <c r="O96" s="9">
        <f>'[13]hmar3103'!$A30</f>
        <v>14</v>
      </c>
      <c r="P96" s="9">
        <f>'[14]hapr1403'!$A30</f>
        <v>14</v>
      </c>
      <c r="Q96" s="9">
        <f>'[15]hapr2803'!$A30</f>
        <v>14</v>
      </c>
      <c r="R96" s="9">
        <f>'[16]hmay1203'!$A30</f>
        <v>14</v>
      </c>
      <c r="S96" s="9">
        <f>'[17]hmay2603'!$A30</f>
        <v>15</v>
      </c>
      <c r="T96" s="9">
        <f>'[18]hjun0903'!$A30</f>
        <v>13</v>
      </c>
      <c r="U96" s="9">
        <f>'[19]hjun2303'!$A30</f>
        <v>14</v>
      </c>
      <c r="V96" s="9">
        <f>'[20]hjul0703'!$A30</f>
        <v>15</v>
      </c>
      <c r="W96" s="9">
        <f>'[21]hjul1703'!$A30</f>
        <v>13</v>
      </c>
      <c r="X96" s="9">
        <f>'[22]haug0403'!$A30</f>
        <v>14</v>
      </c>
      <c r="Y96" s="9">
        <f>'[23]haug1803'!$A30</f>
        <v>14</v>
      </c>
      <c r="Z96" s="9">
        <f>'[24]hsep0103'!$A30</f>
        <v>14</v>
      </c>
      <c r="AA96" s="9">
        <f>'[25]hsep1603'!$A30</f>
        <v>15</v>
      </c>
      <c r="AB96" s="9">
        <f>'[26]hsep2903'!$A30</f>
        <v>13</v>
      </c>
      <c r="AC96" s="9">
        <f t="shared" si="46"/>
        <v>364</v>
      </c>
    </row>
    <row r="98" spans="2:29" s="2" customFormat="1" ht="12">
      <c r="B98" s="4" t="s">
        <v>1</v>
      </c>
      <c r="C98" s="3">
        <f>LEAFDATA0203!C98</f>
        <v>37543</v>
      </c>
      <c r="D98" s="3">
        <f>LEAFDATA0203!D98</f>
        <v>37557</v>
      </c>
      <c r="E98" s="3">
        <f>LEAFDATA0203!E98</f>
        <v>37571</v>
      </c>
      <c r="F98" s="3">
        <f>LEAFDATA0203!F98</f>
        <v>37585</v>
      </c>
      <c r="G98" s="3">
        <f>LEAFDATA0203!G98</f>
        <v>37599</v>
      </c>
      <c r="H98" s="3">
        <f>LEAFDATA0203!H98</f>
        <v>37613</v>
      </c>
      <c r="I98" s="3">
        <f>LEAFDATA0203!I98</f>
        <v>37627</v>
      </c>
      <c r="J98" s="3">
        <f>LEAFDATA0203!J98</f>
        <v>37641</v>
      </c>
      <c r="K98" s="3">
        <f>LEAFDATA0203!K98</f>
        <v>37655</v>
      </c>
      <c r="L98" s="3">
        <f>LEAFDATA0203!L98</f>
        <v>37669</v>
      </c>
      <c r="M98" s="3">
        <f>LEAFDATA0203!M98</f>
        <v>37679</v>
      </c>
      <c r="N98" s="3">
        <f>LEAFDATA0203!N98</f>
        <v>37697</v>
      </c>
      <c r="O98" s="3">
        <f>LEAFDATA0203!O98</f>
        <v>37711</v>
      </c>
      <c r="P98" s="3">
        <f>LEAFDATA0203!P98</f>
        <v>37725</v>
      </c>
      <c r="Q98" s="3">
        <f>LEAFDATA0203!Q98</f>
        <v>37739</v>
      </c>
      <c r="R98" s="3">
        <f>LEAFDATA0203!R98</f>
        <v>37753</v>
      </c>
      <c r="S98" s="3">
        <f>LEAFDATA0203!S98</f>
        <v>37767</v>
      </c>
      <c r="T98" s="3">
        <f>LEAFDATA0203!T98</f>
        <v>37781</v>
      </c>
      <c r="U98" s="3">
        <f>LEAFDATA0203!U98</f>
        <v>37795</v>
      </c>
      <c r="V98" s="3">
        <f>LEAFDATA0203!V98</f>
        <v>37809</v>
      </c>
      <c r="W98" s="3">
        <f>LEAFDATA0203!W98</f>
        <v>37819</v>
      </c>
      <c r="X98" s="3">
        <f>LEAFDATA0203!X98</f>
        <v>37837</v>
      </c>
      <c r="Y98" s="3">
        <f>LEAFDATA0203!Y98</f>
        <v>37851</v>
      </c>
      <c r="Z98" s="3">
        <f>LEAFDATA0203!Z98</f>
        <v>37865</v>
      </c>
      <c r="AA98" s="3">
        <f>LEAFDATA0203!AA98</f>
        <v>37880</v>
      </c>
      <c r="AB98" s="3">
        <f>LEAFDATA0203!AB98</f>
        <v>37893</v>
      </c>
      <c r="AC98" s="11"/>
    </row>
    <row r="99" spans="2:29" ht="12">
      <c r="B99" s="5" t="s">
        <v>31</v>
      </c>
      <c r="C99" s="9">
        <f aca="true" t="shared" si="47" ref="C99:L99">AVERAGE(C79:C84)</f>
        <v>13.666666666666666</v>
      </c>
      <c r="D99" s="9">
        <f t="shared" si="47"/>
        <v>15.333333333333334</v>
      </c>
      <c r="E99" s="9">
        <f t="shared" si="47"/>
        <v>13</v>
      </c>
      <c r="F99" s="9">
        <f t="shared" si="47"/>
        <v>14</v>
      </c>
      <c r="G99" s="9">
        <f t="shared" si="47"/>
        <v>14</v>
      </c>
      <c r="H99" s="9">
        <f t="shared" si="47"/>
        <v>14.833333333333334</v>
      </c>
      <c r="I99" s="9">
        <f t="shared" si="47"/>
        <v>14.666666666666666</v>
      </c>
      <c r="J99" s="9">
        <f t="shared" si="47"/>
        <v>12.5</v>
      </c>
      <c r="K99" s="9">
        <f t="shared" si="47"/>
        <v>14</v>
      </c>
      <c r="L99" s="9">
        <f t="shared" si="47"/>
        <v>14</v>
      </c>
      <c r="M99" s="9">
        <f aca="true" t="shared" si="48" ref="M99:V99">AVERAGE(M79:M84)</f>
        <v>13.333333333333334</v>
      </c>
      <c r="N99" s="9">
        <f t="shared" si="48"/>
        <v>14.666666666666666</v>
      </c>
      <c r="O99" s="9">
        <f t="shared" si="48"/>
        <v>14</v>
      </c>
      <c r="P99" s="9">
        <f t="shared" si="48"/>
        <v>13.666666666666666</v>
      </c>
      <c r="Q99" s="9">
        <f t="shared" si="48"/>
        <v>14.666666666666666</v>
      </c>
      <c r="R99" s="9">
        <f t="shared" si="48"/>
        <v>14.833333333333334</v>
      </c>
      <c r="S99" s="9">
        <f t="shared" si="48"/>
        <v>12.5</v>
      </c>
      <c r="T99" s="9">
        <f t="shared" si="48"/>
        <v>14.833333333333334</v>
      </c>
      <c r="U99" s="9">
        <f t="shared" si="48"/>
        <v>13.5</v>
      </c>
      <c r="V99" s="9">
        <f t="shared" si="48"/>
        <v>14</v>
      </c>
      <c r="W99" s="9">
        <f aca="true" t="shared" si="49" ref="W99:AC99">AVERAGE(W79:W84)</f>
        <v>14.333333333333334</v>
      </c>
      <c r="X99" s="9">
        <f t="shared" si="49"/>
        <v>13.666666666666666</v>
      </c>
      <c r="Y99" s="9">
        <f t="shared" si="49"/>
        <v>14</v>
      </c>
      <c r="Z99" s="9">
        <f t="shared" si="49"/>
        <v>14</v>
      </c>
      <c r="AA99" s="9">
        <f t="shared" si="49"/>
        <v>15.666666666666666</v>
      </c>
      <c r="AB99" s="9">
        <f t="shared" si="49"/>
        <v>12.333333333333334</v>
      </c>
      <c r="AC99" s="9">
        <f t="shared" si="49"/>
        <v>364</v>
      </c>
    </row>
    <row r="100" spans="2:29" ht="12">
      <c r="B100" s="5" t="s">
        <v>32</v>
      </c>
      <c r="C100" s="9">
        <f aca="true" t="shared" si="50" ref="C100:L100">AVERAGE(C85:C90)</f>
        <v>15.333333333333334</v>
      </c>
      <c r="D100" s="9">
        <f t="shared" si="50"/>
        <v>13.166666666666666</v>
      </c>
      <c r="E100" s="9">
        <f t="shared" si="50"/>
        <v>13.5</v>
      </c>
      <c r="F100" s="9">
        <f t="shared" si="50"/>
        <v>14</v>
      </c>
      <c r="G100" s="9">
        <f t="shared" si="50"/>
        <v>14</v>
      </c>
      <c r="H100" s="9">
        <f t="shared" si="50"/>
        <v>14.833333333333334</v>
      </c>
      <c r="I100" s="9">
        <f t="shared" si="50"/>
        <v>14</v>
      </c>
      <c r="J100" s="9">
        <f t="shared" si="50"/>
        <v>13.166666666666666</v>
      </c>
      <c r="K100" s="9">
        <f t="shared" si="50"/>
        <v>13.833333333333334</v>
      </c>
      <c r="L100" s="9">
        <f t="shared" si="50"/>
        <v>14.166666666666666</v>
      </c>
      <c r="M100" s="9">
        <f aca="true" t="shared" si="51" ref="M100:V100">AVERAGE(M85:M90)</f>
        <v>11.333333333333334</v>
      </c>
      <c r="N100" s="9">
        <f t="shared" si="51"/>
        <v>16.666666666666668</v>
      </c>
      <c r="O100" s="9">
        <f t="shared" si="51"/>
        <v>14</v>
      </c>
      <c r="P100" s="9">
        <f t="shared" si="51"/>
        <v>13.833333333333334</v>
      </c>
      <c r="Q100" s="9">
        <f t="shared" si="51"/>
        <v>14</v>
      </c>
      <c r="R100" s="9">
        <f t="shared" si="51"/>
        <v>15.166666666666666</v>
      </c>
      <c r="S100" s="9">
        <f t="shared" si="51"/>
        <v>13.833333333333334</v>
      </c>
      <c r="T100" s="9">
        <f t="shared" si="51"/>
        <v>13.333333333333334</v>
      </c>
      <c r="U100" s="9">
        <f t="shared" si="51"/>
        <v>13.833333333333334</v>
      </c>
      <c r="V100" s="9">
        <f t="shared" si="51"/>
        <v>14.666666666666666</v>
      </c>
      <c r="W100" s="9">
        <f aca="true" t="shared" si="52" ref="W100:AC100">AVERAGE(W85:W90)</f>
        <v>12.333333333333334</v>
      </c>
      <c r="X100" s="9">
        <f t="shared" si="52"/>
        <v>15</v>
      </c>
      <c r="Y100" s="9">
        <f t="shared" si="52"/>
        <v>14</v>
      </c>
      <c r="Z100" s="9">
        <f t="shared" si="52"/>
        <v>14</v>
      </c>
      <c r="AA100" s="9">
        <f t="shared" si="52"/>
        <v>14.833333333333334</v>
      </c>
      <c r="AB100" s="9">
        <f t="shared" si="52"/>
        <v>13.166666666666666</v>
      </c>
      <c r="AC100" s="9">
        <f t="shared" si="52"/>
        <v>364</v>
      </c>
    </row>
    <row r="101" spans="2:29" ht="12">
      <c r="B101" s="5" t="s">
        <v>33</v>
      </c>
      <c r="C101" s="9">
        <f aca="true" t="shared" si="53" ref="C101:L101">AVERAGE(C91:C96)</f>
        <v>15.666666666666666</v>
      </c>
      <c r="D101" s="9">
        <f t="shared" si="53"/>
        <v>12.166666666666666</v>
      </c>
      <c r="E101" s="9">
        <f t="shared" si="53"/>
        <v>14.333333333333334</v>
      </c>
      <c r="F101" s="9">
        <f t="shared" si="53"/>
        <v>14</v>
      </c>
      <c r="G101" s="9">
        <f t="shared" si="53"/>
        <v>14</v>
      </c>
      <c r="H101" s="9">
        <f t="shared" si="53"/>
        <v>15.166666666666666</v>
      </c>
      <c r="I101" s="9">
        <f t="shared" si="53"/>
        <v>13.666666666666666</v>
      </c>
      <c r="J101" s="9">
        <f t="shared" si="53"/>
        <v>13.166666666666666</v>
      </c>
      <c r="K101" s="9">
        <f t="shared" si="53"/>
        <v>14</v>
      </c>
      <c r="L101" s="9">
        <f t="shared" si="53"/>
        <v>14</v>
      </c>
      <c r="M101" s="9">
        <f aca="true" t="shared" si="54" ref="M101:W101">AVERAGE(M91:M96)</f>
        <v>11.666666666666666</v>
      </c>
      <c r="N101" s="9">
        <f t="shared" si="54"/>
        <v>16.333333333333332</v>
      </c>
      <c r="O101" s="9">
        <f t="shared" si="54"/>
        <v>14</v>
      </c>
      <c r="P101" s="9">
        <f t="shared" si="54"/>
        <v>13.833333333333334</v>
      </c>
      <c r="Q101" s="9">
        <f t="shared" si="54"/>
        <v>14</v>
      </c>
      <c r="R101" s="9">
        <f t="shared" si="54"/>
        <v>15.166666666666666</v>
      </c>
      <c r="S101" s="9">
        <f t="shared" si="54"/>
        <v>13.833333333333334</v>
      </c>
      <c r="T101" s="9">
        <f t="shared" si="54"/>
        <v>13.166666666666666</v>
      </c>
      <c r="U101" s="9">
        <f t="shared" si="54"/>
        <v>14</v>
      </c>
      <c r="V101" s="9">
        <f t="shared" si="54"/>
        <v>15.333333333333334</v>
      </c>
      <c r="W101" s="9">
        <f t="shared" si="54"/>
        <v>11.5</v>
      </c>
      <c r="X101" s="9">
        <f>AVERAGE(X91:X95)</f>
        <v>15.4</v>
      </c>
      <c r="Y101" s="9">
        <f>AVERAGE(Y91:Y96)</f>
        <v>14</v>
      </c>
      <c r="Z101" s="9">
        <f>AVERAGE(Z91:Z96)</f>
        <v>14</v>
      </c>
      <c r="AA101" s="9">
        <f>AVERAGE(AA91:AA96)</f>
        <v>14.833333333333334</v>
      </c>
      <c r="AB101" s="9">
        <f>AVERAGE(AB91:AB96)</f>
        <v>13.166666666666666</v>
      </c>
      <c r="AC101" s="9">
        <f>AVERAGE(AC91:AC96)</f>
        <v>364.1666666666667</v>
      </c>
    </row>
    <row r="102" spans="2:29" ht="12">
      <c r="B102" s="5" t="s">
        <v>34</v>
      </c>
      <c r="C102" s="9">
        <f aca="true" t="shared" si="55" ref="C102:L102">AVERAGE(C79:C96)</f>
        <v>14.88888888888889</v>
      </c>
      <c r="D102" s="9">
        <f t="shared" si="55"/>
        <v>13.555555555555555</v>
      </c>
      <c r="E102" s="9">
        <f t="shared" si="55"/>
        <v>13.61111111111111</v>
      </c>
      <c r="F102" s="9">
        <f t="shared" si="55"/>
        <v>14</v>
      </c>
      <c r="G102" s="9">
        <f t="shared" si="55"/>
        <v>14</v>
      </c>
      <c r="H102" s="9">
        <f t="shared" si="55"/>
        <v>14.944444444444445</v>
      </c>
      <c r="I102" s="9">
        <f t="shared" si="55"/>
        <v>14.11111111111111</v>
      </c>
      <c r="J102" s="9">
        <f t="shared" si="55"/>
        <v>12.944444444444445</v>
      </c>
      <c r="K102" s="9">
        <f t="shared" si="55"/>
        <v>13.944444444444445</v>
      </c>
      <c r="L102" s="9">
        <f t="shared" si="55"/>
        <v>14.055555555555555</v>
      </c>
      <c r="M102" s="9">
        <f aca="true" t="shared" si="56" ref="M102:W102">AVERAGE(M79:M96)</f>
        <v>12.11111111111111</v>
      </c>
      <c r="N102" s="9">
        <f t="shared" si="56"/>
        <v>15.88888888888889</v>
      </c>
      <c r="O102" s="9">
        <f t="shared" si="56"/>
        <v>14</v>
      </c>
      <c r="P102" s="9">
        <f t="shared" si="56"/>
        <v>13.777777777777779</v>
      </c>
      <c r="Q102" s="9">
        <f t="shared" si="56"/>
        <v>14.222222222222221</v>
      </c>
      <c r="R102" s="9">
        <f t="shared" si="56"/>
        <v>15.055555555555555</v>
      </c>
      <c r="S102" s="9">
        <f t="shared" si="56"/>
        <v>13.38888888888889</v>
      </c>
      <c r="T102" s="9">
        <f t="shared" si="56"/>
        <v>13.777777777777779</v>
      </c>
      <c r="U102" s="9">
        <f t="shared" si="56"/>
        <v>13.777777777777779</v>
      </c>
      <c r="V102" s="9">
        <f t="shared" si="56"/>
        <v>14.666666666666666</v>
      </c>
      <c r="W102" s="9">
        <f t="shared" si="56"/>
        <v>12.722222222222221</v>
      </c>
      <c r="X102" s="9">
        <f>AVERAGE(X99:X101)</f>
        <v>14.688888888888888</v>
      </c>
      <c r="Y102" s="9">
        <f>AVERAGE(Y79:Y96)</f>
        <v>14</v>
      </c>
      <c r="Z102" s="9">
        <f>AVERAGE(Z79:Z96)</f>
        <v>14</v>
      </c>
      <c r="AA102" s="9">
        <f>AVERAGE(AA79:AA96)</f>
        <v>15.11111111111111</v>
      </c>
      <c r="AB102" s="9">
        <f>AVERAGE(AB79:AB96)</f>
        <v>12.88888888888889</v>
      </c>
      <c r="AC102" s="9">
        <f>AVERAGE(AC79:AC96)</f>
        <v>364.05555555555554</v>
      </c>
    </row>
    <row r="104" spans="2:29" ht="12">
      <c r="B104" s="5" t="s">
        <v>25</v>
      </c>
      <c r="C104">
        <f aca="true" t="shared" si="57" ref="C104:L104">COUNT(C79:C84)</f>
        <v>6</v>
      </c>
      <c r="D104">
        <f t="shared" si="57"/>
        <v>6</v>
      </c>
      <c r="E104">
        <f t="shared" si="57"/>
        <v>6</v>
      </c>
      <c r="F104">
        <f t="shared" si="57"/>
        <v>6</v>
      </c>
      <c r="G104">
        <f t="shared" si="57"/>
        <v>6</v>
      </c>
      <c r="H104">
        <f t="shared" si="57"/>
        <v>6</v>
      </c>
      <c r="I104">
        <f t="shared" si="57"/>
        <v>6</v>
      </c>
      <c r="J104">
        <f t="shared" si="57"/>
        <v>6</v>
      </c>
      <c r="K104">
        <f t="shared" si="57"/>
        <v>6</v>
      </c>
      <c r="L104">
        <f t="shared" si="57"/>
        <v>6</v>
      </c>
      <c r="M104">
        <f aca="true" t="shared" si="58" ref="M104:V104">COUNT(M79:M84)</f>
        <v>6</v>
      </c>
      <c r="N104">
        <f t="shared" si="58"/>
        <v>6</v>
      </c>
      <c r="O104">
        <f t="shared" si="58"/>
        <v>6</v>
      </c>
      <c r="P104">
        <f t="shared" si="58"/>
        <v>6</v>
      </c>
      <c r="Q104">
        <f t="shared" si="58"/>
        <v>6</v>
      </c>
      <c r="R104">
        <f t="shared" si="58"/>
        <v>6</v>
      </c>
      <c r="S104">
        <f t="shared" si="58"/>
        <v>6</v>
      </c>
      <c r="T104">
        <f t="shared" si="58"/>
        <v>6</v>
      </c>
      <c r="U104">
        <f t="shared" si="58"/>
        <v>6</v>
      </c>
      <c r="V104">
        <f t="shared" si="58"/>
        <v>6</v>
      </c>
      <c r="W104">
        <f aca="true" t="shared" si="59" ref="W104:AC104">COUNT(W79:W84)</f>
        <v>6</v>
      </c>
      <c r="X104">
        <f t="shared" si="59"/>
        <v>6</v>
      </c>
      <c r="Y104">
        <f t="shared" si="59"/>
        <v>6</v>
      </c>
      <c r="Z104">
        <f t="shared" si="59"/>
        <v>6</v>
      </c>
      <c r="AA104">
        <f t="shared" si="59"/>
        <v>6</v>
      </c>
      <c r="AB104">
        <f t="shared" si="59"/>
        <v>6</v>
      </c>
      <c r="AC104">
        <f t="shared" si="59"/>
        <v>6</v>
      </c>
    </row>
    <row r="105" spans="2:29" ht="12">
      <c r="B105" s="5" t="s">
        <v>26</v>
      </c>
      <c r="C105">
        <f aca="true" t="shared" si="60" ref="C105:L105">COUNT(C85:C90)</f>
        <v>6</v>
      </c>
      <c r="D105">
        <f t="shared" si="60"/>
        <v>6</v>
      </c>
      <c r="E105">
        <f t="shared" si="60"/>
        <v>6</v>
      </c>
      <c r="F105">
        <f t="shared" si="60"/>
        <v>6</v>
      </c>
      <c r="G105">
        <f t="shared" si="60"/>
        <v>6</v>
      </c>
      <c r="H105">
        <f t="shared" si="60"/>
        <v>6</v>
      </c>
      <c r="I105">
        <f t="shared" si="60"/>
        <v>6</v>
      </c>
      <c r="J105">
        <f t="shared" si="60"/>
        <v>6</v>
      </c>
      <c r="K105">
        <f t="shared" si="60"/>
        <v>6</v>
      </c>
      <c r="L105">
        <f t="shared" si="60"/>
        <v>6</v>
      </c>
      <c r="M105">
        <f aca="true" t="shared" si="61" ref="M105:V105">COUNT(M85:M90)</f>
        <v>6</v>
      </c>
      <c r="N105">
        <f t="shared" si="61"/>
        <v>6</v>
      </c>
      <c r="O105">
        <f t="shared" si="61"/>
        <v>6</v>
      </c>
      <c r="P105">
        <f t="shared" si="61"/>
        <v>6</v>
      </c>
      <c r="Q105">
        <f t="shared" si="61"/>
        <v>6</v>
      </c>
      <c r="R105">
        <f t="shared" si="61"/>
        <v>6</v>
      </c>
      <c r="S105">
        <f t="shared" si="61"/>
        <v>6</v>
      </c>
      <c r="T105">
        <f t="shared" si="61"/>
        <v>6</v>
      </c>
      <c r="U105">
        <f t="shared" si="61"/>
        <v>6</v>
      </c>
      <c r="V105">
        <f t="shared" si="61"/>
        <v>6</v>
      </c>
      <c r="W105">
        <f aca="true" t="shared" si="62" ref="W105:AC105">COUNT(W85:W90)</f>
        <v>6</v>
      </c>
      <c r="X105">
        <f t="shared" si="62"/>
        <v>6</v>
      </c>
      <c r="Y105">
        <f t="shared" si="62"/>
        <v>6</v>
      </c>
      <c r="Z105">
        <f t="shared" si="62"/>
        <v>6</v>
      </c>
      <c r="AA105">
        <f t="shared" si="62"/>
        <v>6</v>
      </c>
      <c r="AB105">
        <f t="shared" si="62"/>
        <v>6</v>
      </c>
      <c r="AC105">
        <f t="shared" si="62"/>
        <v>6</v>
      </c>
    </row>
    <row r="106" spans="2:29" ht="12">
      <c r="B106" s="5" t="s">
        <v>27</v>
      </c>
      <c r="C106">
        <f aca="true" t="shared" si="63" ref="C106:L106">COUNT(C91:C96)</f>
        <v>6</v>
      </c>
      <c r="D106">
        <f t="shared" si="63"/>
        <v>6</v>
      </c>
      <c r="E106">
        <f t="shared" si="63"/>
        <v>6</v>
      </c>
      <c r="F106">
        <f t="shared" si="63"/>
        <v>6</v>
      </c>
      <c r="G106">
        <f t="shared" si="63"/>
        <v>6</v>
      </c>
      <c r="H106">
        <f t="shared" si="63"/>
        <v>6</v>
      </c>
      <c r="I106">
        <f t="shared" si="63"/>
        <v>6</v>
      </c>
      <c r="J106">
        <f t="shared" si="63"/>
        <v>6</v>
      </c>
      <c r="K106">
        <f t="shared" si="63"/>
        <v>6</v>
      </c>
      <c r="L106">
        <f t="shared" si="63"/>
        <v>6</v>
      </c>
      <c r="M106">
        <f aca="true" t="shared" si="64" ref="M106:V106">COUNT(M91:M96)</f>
        <v>6</v>
      </c>
      <c r="N106">
        <f t="shared" si="64"/>
        <v>6</v>
      </c>
      <c r="O106">
        <f t="shared" si="64"/>
        <v>6</v>
      </c>
      <c r="P106">
        <f t="shared" si="64"/>
        <v>6</v>
      </c>
      <c r="Q106">
        <f t="shared" si="64"/>
        <v>6</v>
      </c>
      <c r="R106">
        <f t="shared" si="64"/>
        <v>6</v>
      </c>
      <c r="S106">
        <f t="shared" si="64"/>
        <v>6</v>
      </c>
      <c r="T106">
        <f t="shared" si="64"/>
        <v>6</v>
      </c>
      <c r="U106">
        <f t="shared" si="64"/>
        <v>6</v>
      </c>
      <c r="V106">
        <f t="shared" si="64"/>
        <v>6</v>
      </c>
      <c r="W106">
        <f aca="true" t="shared" si="65" ref="W106:AC106">COUNT(W91:W96)</f>
        <v>6</v>
      </c>
      <c r="X106">
        <f t="shared" si="65"/>
        <v>6</v>
      </c>
      <c r="Y106">
        <f t="shared" si="65"/>
        <v>6</v>
      </c>
      <c r="Z106">
        <f t="shared" si="65"/>
        <v>6</v>
      </c>
      <c r="AA106">
        <f t="shared" si="65"/>
        <v>6</v>
      </c>
      <c r="AB106">
        <f t="shared" si="65"/>
        <v>6</v>
      </c>
      <c r="AC106">
        <f t="shared" si="65"/>
        <v>6</v>
      </c>
    </row>
    <row r="107" spans="2:29" ht="12">
      <c r="B107" s="5" t="s">
        <v>28</v>
      </c>
      <c r="C107">
        <f aca="true" t="shared" si="66" ref="C107:L107">COUNT(C79:C96)</f>
        <v>18</v>
      </c>
      <c r="D107">
        <f t="shared" si="66"/>
        <v>18</v>
      </c>
      <c r="E107">
        <f t="shared" si="66"/>
        <v>18</v>
      </c>
      <c r="F107">
        <f t="shared" si="66"/>
        <v>18</v>
      </c>
      <c r="G107">
        <f t="shared" si="66"/>
        <v>18</v>
      </c>
      <c r="H107">
        <f t="shared" si="66"/>
        <v>18</v>
      </c>
      <c r="I107">
        <f t="shared" si="66"/>
        <v>18</v>
      </c>
      <c r="J107">
        <f t="shared" si="66"/>
        <v>18</v>
      </c>
      <c r="K107">
        <f t="shared" si="66"/>
        <v>18</v>
      </c>
      <c r="L107">
        <f t="shared" si="66"/>
        <v>18</v>
      </c>
      <c r="M107">
        <f aca="true" t="shared" si="67" ref="M107:V107">COUNT(M79:M96)</f>
        <v>18</v>
      </c>
      <c r="N107">
        <f t="shared" si="67"/>
        <v>18</v>
      </c>
      <c r="O107">
        <f t="shared" si="67"/>
        <v>18</v>
      </c>
      <c r="P107">
        <f t="shared" si="67"/>
        <v>18</v>
      </c>
      <c r="Q107">
        <f t="shared" si="67"/>
        <v>18</v>
      </c>
      <c r="R107">
        <f t="shared" si="67"/>
        <v>18</v>
      </c>
      <c r="S107">
        <f t="shared" si="67"/>
        <v>18</v>
      </c>
      <c r="T107">
        <f t="shared" si="67"/>
        <v>18</v>
      </c>
      <c r="U107">
        <f t="shared" si="67"/>
        <v>18</v>
      </c>
      <c r="V107">
        <f t="shared" si="67"/>
        <v>18</v>
      </c>
      <c r="W107">
        <f aca="true" t="shared" si="68" ref="W107:AC107">COUNT(W79:W96)</f>
        <v>18</v>
      </c>
      <c r="X107">
        <f t="shared" si="68"/>
        <v>18</v>
      </c>
      <c r="Y107">
        <f t="shared" si="68"/>
        <v>18</v>
      </c>
      <c r="Z107">
        <f t="shared" si="68"/>
        <v>18</v>
      </c>
      <c r="AA107">
        <f t="shared" si="68"/>
        <v>18</v>
      </c>
      <c r="AB107">
        <f t="shared" si="68"/>
        <v>18</v>
      </c>
      <c r="AC107">
        <f t="shared" si="6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R29">
      <selection activeCell="AG64" sqref="AG64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00390625" style="0" bestFit="1" customWidth="1"/>
  </cols>
  <sheetData>
    <row r="1" ht="12">
      <c r="A1" t="s">
        <v>48</v>
      </c>
    </row>
    <row r="3" ht="12">
      <c r="A3" t="s">
        <v>78</v>
      </c>
    </row>
    <row r="4" ht="12">
      <c r="A4" t="s">
        <v>45</v>
      </c>
    </row>
    <row r="6" ht="12">
      <c r="C6" s="1" t="s">
        <v>51</v>
      </c>
    </row>
    <row r="7" spans="1:28" ht="12">
      <c r="A7" s="1"/>
      <c r="B7" s="5" t="s">
        <v>61</v>
      </c>
      <c r="C7" s="19">
        <v>131</v>
      </c>
      <c r="D7" s="19">
        <v>132</v>
      </c>
      <c r="E7" s="19">
        <v>133</v>
      </c>
      <c r="F7" s="19">
        <v>134</v>
      </c>
      <c r="G7" s="19">
        <v>135</v>
      </c>
      <c r="H7" s="19">
        <v>136</v>
      </c>
      <c r="I7" s="19">
        <v>137</v>
      </c>
      <c r="J7" s="19">
        <v>138</v>
      </c>
      <c r="K7" s="19">
        <v>139</v>
      </c>
      <c r="L7" s="19">
        <v>140</v>
      </c>
      <c r="M7" s="19">
        <v>141</v>
      </c>
      <c r="N7" s="19">
        <v>142</v>
      </c>
      <c r="O7" s="19">
        <v>143</v>
      </c>
      <c r="P7" s="19">
        <v>144</v>
      </c>
      <c r="Q7" s="19">
        <v>145</v>
      </c>
      <c r="R7" s="19">
        <v>146</v>
      </c>
      <c r="S7" s="19">
        <v>147</v>
      </c>
      <c r="T7" s="19">
        <v>148</v>
      </c>
      <c r="U7" s="19">
        <v>149</v>
      </c>
      <c r="V7" s="19">
        <v>150</v>
      </c>
      <c r="W7" s="19">
        <v>151</v>
      </c>
      <c r="X7" s="19">
        <v>152</v>
      </c>
      <c r="Y7" s="19">
        <v>153</v>
      </c>
      <c r="Z7" s="19">
        <v>154</v>
      </c>
      <c r="AA7" s="19">
        <v>155</v>
      </c>
      <c r="AB7" s="19">
        <v>156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72</v>
      </c>
    </row>
    <row r="10" spans="3:28" ht="12">
      <c r="C10" s="6" t="s">
        <v>38</v>
      </c>
      <c r="D10" s="6" t="s">
        <v>38</v>
      </c>
      <c r="E10" s="6" t="s">
        <v>38</v>
      </c>
      <c r="F10" s="6" t="s">
        <v>38</v>
      </c>
      <c r="G10" s="6" t="s">
        <v>38</v>
      </c>
      <c r="H10" s="6" t="s">
        <v>38</v>
      </c>
      <c r="I10" s="6" t="s">
        <v>38</v>
      </c>
      <c r="J10" s="6" t="s">
        <v>38</v>
      </c>
      <c r="K10" s="6" t="s">
        <v>38</v>
      </c>
      <c r="L10" s="6" t="s">
        <v>38</v>
      </c>
      <c r="M10" s="6" t="s">
        <v>38</v>
      </c>
      <c r="N10" s="6" t="s">
        <v>38</v>
      </c>
      <c r="O10" s="6" t="s">
        <v>38</v>
      </c>
      <c r="P10" s="6" t="s">
        <v>38</v>
      </c>
      <c r="Q10" s="6" t="s">
        <v>38</v>
      </c>
      <c r="R10" s="6" t="s">
        <v>38</v>
      </c>
      <c r="S10" s="6" t="s">
        <v>38</v>
      </c>
      <c r="T10" s="6" t="s">
        <v>38</v>
      </c>
      <c r="U10" s="6" t="s">
        <v>38</v>
      </c>
      <c r="V10" s="6" t="s">
        <v>38</v>
      </c>
      <c r="W10" s="6" t="s">
        <v>38</v>
      </c>
      <c r="X10" s="6" t="s">
        <v>38</v>
      </c>
      <c r="Y10" s="6" t="s">
        <v>38</v>
      </c>
      <c r="Z10" s="6" t="s">
        <v>38</v>
      </c>
      <c r="AA10" s="6" t="s">
        <v>38</v>
      </c>
      <c r="AB10" s="6" t="s">
        <v>38</v>
      </c>
    </row>
    <row r="11" spans="2:29" s="2" customFormat="1" ht="12">
      <c r="B11" s="4" t="s">
        <v>1</v>
      </c>
      <c r="C11" s="3">
        <f>LEAFDATA0203!C11</f>
        <v>37543</v>
      </c>
      <c r="D11" s="3">
        <f>LEAFDATA0203!D11</f>
        <v>37557</v>
      </c>
      <c r="E11" s="3">
        <f>LEAFDATA0203!E11</f>
        <v>37571</v>
      </c>
      <c r="F11" s="3">
        <f>LEAFDATA0203!F11</f>
        <v>37585</v>
      </c>
      <c r="G11" s="3">
        <f>LEAFDATA0203!G11</f>
        <v>37599</v>
      </c>
      <c r="H11" s="3">
        <f>LEAFDATA0203!H11</f>
        <v>37613</v>
      </c>
      <c r="I11" s="3">
        <f>LEAFDATA0203!I11</f>
        <v>37627</v>
      </c>
      <c r="J11" s="3">
        <f>LEAFDATA0203!J11</f>
        <v>37641</v>
      </c>
      <c r="K11" s="3">
        <f>LEAFDATA0203!K11</f>
        <v>37655</v>
      </c>
      <c r="L11" s="3">
        <f>LEAFDATA0203!L11</f>
        <v>37669</v>
      </c>
      <c r="M11" s="3">
        <f>LEAFDATA0203!M11</f>
        <v>37679</v>
      </c>
      <c r="N11" s="3">
        <f>LEAFDATA0203!N11</f>
        <v>37697</v>
      </c>
      <c r="O11" s="3">
        <f>LEAFDATA0203!O11</f>
        <v>37711</v>
      </c>
      <c r="P11" s="3">
        <f>LEAFDATA0203!P11</f>
        <v>37725</v>
      </c>
      <c r="Q11" s="3">
        <f>LEAFDATA0203!Q11</f>
        <v>37739</v>
      </c>
      <c r="R11" s="3">
        <f>LEAFDATA0203!R11</f>
        <v>37753</v>
      </c>
      <c r="S11" s="3">
        <f>LEAFDATA0203!S11</f>
        <v>37767</v>
      </c>
      <c r="T11" s="3">
        <f>LEAFDATA0203!T11</f>
        <v>37781</v>
      </c>
      <c r="U11" s="3">
        <f>LEAFDATA0203!U11</f>
        <v>37795</v>
      </c>
      <c r="V11" s="3">
        <f>LEAFDATA0203!V11</f>
        <v>37809</v>
      </c>
      <c r="W11" s="3">
        <f>LEAFDATA0203!W11</f>
        <v>37819</v>
      </c>
      <c r="X11" s="3">
        <f>LEAFDATA0203!X11</f>
        <v>37837</v>
      </c>
      <c r="Y11" s="3">
        <f>LEAFDATA0203!Y11</f>
        <v>37851</v>
      </c>
      <c r="Z11" s="3">
        <f>LEAFDATA0203!Z11</f>
        <v>37865</v>
      </c>
      <c r="AA11" s="3">
        <f>LEAFDATA0203!AA11</f>
        <v>37880</v>
      </c>
      <c r="AB11" s="3">
        <f>LEAFDATA0203!AB11</f>
        <v>37893</v>
      </c>
      <c r="AC11" s="11"/>
    </row>
    <row r="12" spans="2:28" ht="12">
      <c r="B12" s="5" t="s">
        <v>2</v>
      </c>
      <c r="C12" s="7">
        <f>0.01*('[1]hoct1402'!$L13/(0.25*(9-'[1]hoct1402'!$F13)))/'[1]hoct1402'!$A13</f>
        <v>0.0037596581196581197</v>
      </c>
      <c r="D12" s="7">
        <f>0.01*('[2]hoct2802'!$L13/(0.25*(9-'[2]hoct2802'!$F13)))/'[2]hoct2802'!$A13</f>
        <v>0.0013056209150326798</v>
      </c>
      <c r="E12" s="7">
        <f>0.01*('[3]hnov1102'!$L13/(0.25*(9-'[3]hnov1102'!$F13)))/'[3]hnov1102'!$A13</f>
        <v>0.0003148148148148148</v>
      </c>
      <c r="F12" s="7">
        <f>0.01*('[4]hnov2502'!$L13/(0.25*(9-'[4]hnov2502'!$F13)))/'[4]hnov2502'!$A13</f>
        <v>0.0014539682539682541</v>
      </c>
      <c r="G12" s="7">
        <f>0.01*('[5]hdec0902'!$L13/(0.25*(9-'[5]hdec0902'!$F13)))/'[5]hdec0902'!$A13</f>
        <v>0.0032495238095238094</v>
      </c>
      <c r="H12" s="7">
        <f>0.01*('[6]hdec2302'!$L13/(0.25*(9-'[6]hdec2302'!$F13)))/'[6]hdec2302'!$A13</f>
        <v>0.0013585185185185187</v>
      </c>
      <c r="I12" s="7">
        <f>0.01*('[7]hjan0603'!$L13/(0.25*(9-'[7]hjan0603'!$F13)))/'[7]hjan0603'!$A13</f>
        <v>0.0004346666666666667</v>
      </c>
      <c r="J12" s="7">
        <f>0.01*('[8]hjan2003'!$L13/(0.25*(9-'[8]hjan2003'!$F13)))/'[8]hjan2003'!$A13</f>
        <v>0.0004103703703703704</v>
      </c>
      <c r="K12" s="7">
        <f>0.01*('[9]hfeb0303'!$L13/(0.25*(9-'[9]hfeb0303'!$F13)))/'[9]hfeb0303'!$A13</f>
        <v>0.0005882539682539684</v>
      </c>
      <c r="L12" s="7">
        <f>0.01*('[10]hfeb1703'!$L13/(0.25*(9-'[10]hfeb1703'!$F13)))/'[10]hfeb1703'!$A13</f>
        <v>9.492063492063493E-05</v>
      </c>
      <c r="M12" s="7">
        <f>0.01*('[11]hfeb2703'!$L13/(0.25*(9-'[11]hfeb2703'!$F13)))/'[11]hfeb2703'!$A13</f>
        <v>0.00015829059829059827</v>
      </c>
      <c r="N12" s="7">
        <f>0.01*('[12]hmar1703'!$L13/(0.25*(9-'[12]hmar1703'!$F13)))/'[12]hmar1703'!$A13</f>
        <v>0.002513481481481482</v>
      </c>
      <c r="O12" s="7">
        <f>0.01*('[13]hmar3103'!$L13/(0.25*(9-'[13]hmar3103'!$F13)))/'[13]hmar3103'!$A13</f>
        <v>0.004546031746031747</v>
      </c>
      <c r="P12" s="7">
        <f>0.01*('[14]hapr1403'!$L13/(0.25*(9-'[14]hapr1403'!$F13)))/'[14]hapr1403'!$A13</f>
        <v>0.00026063492063492066</v>
      </c>
      <c r="Q12" s="7">
        <f>0.01*('[15]hapr2803'!$L13/(0.25*(9-'[15]hapr2803'!$F13)))/'[15]hapr2803'!$A13</f>
        <v>0.00017936507936507933</v>
      </c>
      <c r="R12" s="7">
        <f>0.01*('[16]hmay1203'!$L13/(0.25*(9-'[16]hmay1203'!$F13)))/'[16]hmay1203'!$A13</f>
        <v>0.0024414814814814815</v>
      </c>
      <c r="S12" s="7">
        <f>0.01*('[17]hmay2603'!$L13/(0.25*(9-'[17]hmay2603'!$F13)))/'[17]hmay2603'!$A13</f>
        <v>0.000771851851851852</v>
      </c>
      <c r="T12" s="7">
        <f>0.01*('[18]hjun0903'!$L13/(0.25*(9-'[18]hjun0903'!$F13)))/'[18]hjun0903'!$A13</f>
        <v>0.00047388888888888893</v>
      </c>
      <c r="U12" s="7">
        <f>0.01*('[19]hjun2303'!$L13/(0.25*(9-'[19]hjun2303'!$F13)))/'[19]hjun2303'!$A13</f>
        <v>0.00044444444444444447</v>
      </c>
      <c r="V12" s="7">
        <f>0.01*('[20]hjul0703'!$L13/(0.25*(9-'[20]hjul0703'!$F13)))/'[20]hjul0703'!$A13</f>
        <v>0.0023514529914529917</v>
      </c>
      <c r="W12" s="7">
        <f>0.01*('[21]hjul1703'!$L13/(0.25*(9-'[21]hjul1703'!$F13)))/'[21]hjul1703'!$A13</f>
        <v>0.0006977777777777777</v>
      </c>
      <c r="X12" s="7">
        <f>0.01*('[22]haug0403'!$L13/(0.25*(9-'[22]haug0403'!$F13)))/'[22]haug0403'!$A13</f>
        <v>0.0013832478632478636</v>
      </c>
      <c r="Y12" s="7">
        <f>0.01*('[23]haug1803'!$L13/(0.25*(9-'[23]haug1803'!$F13)))/'[23]haug1803'!$A13</f>
        <v>0.000253015873015873</v>
      </c>
      <c r="Z12" s="7">
        <f>0.01*('[24]hsep0103'!$L13/(0.25*(9-'[24]hsep0103'!$F13)))/'[24]hsep0103'!$A13</f>
        <v>0.0023736507936507937</v>
      </c>
      <c r="AA12" s="7">
        <f>0.01*('[25]hsep1603'!$L13/(0.25*(9-'[25]hsep1603'!$F13)))/'[25]hsep1603'!$A13</f>
        <v>0.0006002777777777778</v>
      </c>
      <c r="AB12" s="7">
        <f>0.01*('[26]hsep2903'!$L13/(0.25*(9-'[26]hsep2903'!$F13)))/'[26]hsep2903'!$A13</f>
        <v>0.0009481481481481482</v>
      </c>
    </row>
    <row r="13" spans="2:28" ht="12">
      <c r="B13" s="5" t="s">
        <v>3</v>
      </c>
      <c r="C13" s="7">
        <f>0.01*('[1]hoct1402'!$L14/(0.25*(9-'[1]hoct1402'!$F14)))/'[1]hoct1402'!$A14</f>
        <v>0.0036813675213675213</v>
      </c>
      <c r="D13" s="7">
        <f>0.01*('[2]hoct2802'!$L14/(0.25*(9-'[2]hoct2802'!$F14)))/'[2]hoct2802'!$A14</f>
        <v>0.0020462745098039216</v>
      </c>
      <c r="E13" s="7">
        <f>0.01*('[3]hnov1102'!$L14/(0.25*(9-'[3]hnov1102'!$F14)))/'[3]hnov1102'!$A14</f>
        <v>0.0009429629629629628</v>
      </c>
      <c r="F13" s="7">
        <f>0.01*('[4]hnov2502'!$L14/(0.25*(9-'[4]hnov2502'!$F14)))/'[4]hnov2502'!$A14</f>
        <v>0.005227936507936508</v>
      </c>
      <c r="G13" s="7">
        <f>0.01*('[5]hdec0902'!$L14/(0.25*(9-'[5]hdec0902'!$F14)))/'[5]hdec0902'!$A14</f>
        <v>0.007665396825396825</v>
      </c>
      <c r="H13" s="7">
        <f>0.01*('[6]hdec2302'!$L14/(0.25*(9-'[6]hdec2302'!$F14)))/'[6]hdec2302'!$A14</f>
        <v>0.00211437037037037</v>
      </c>
      <c r="I13" s="7">
        <f>0.01*('[7]hjan0603'!$L14/(0.25*(9-'[7]hjan0603'!$F14)))/'[7]hjan0603'!$A14</f>
        <v>0.0022930370370370374</v>
      </c>
      <c r="J13" s="7">
        <f>0.01*('[8]hjan2003'!$L14/(0.25*(9-'[8]hjan2003'!$F14)))/'[8]hjan2003'!$A14</f>
        <v>0.007638888888888889</v>
      </c>
      <c r="K13" s="7">
        <f>0.01*('[9]hfeb0303'!$L14/(0.25*(9-'[9]hfeb0303'!$F14)))/'[9]hfeb0303'!$A14</f>
        <v>0.0003806349206349207</v>
      </c>
      <c r="L13" s="7">
        <f>0.01*('[10]hfeb1703'!$L14/(0.25*(9-'[10]hfeb1703'!$F14)))/'[10]hfeb1703'!$A14</f>
        <v>0.0012063492063492064</v>
      </c>
      <c r="M13" s="7">
        <f>0.01*('[11]hfeb2703'!$L14/(0.25*(9-'[11]hfeb2703'!$F14)))/'[11]hfeb2703'!$A14</f>
        <v>0.0006738461538461539</v>
      </c>
      <c r="N13" s="7">
        <f>0.01*('[12]hmar1703'!$L14/(0.25*(9-'[12]hmar1703'!$F14)))/'[12]hmar1703'!$A14</f>
        <v>0.002639111111111111</v>
      </c>
      <c r="O13" s="7">
        <f>0.01*('[13]hmar3103'!$L14/(0.25*(9-'[13]hmar3103'!$F14)))/'[13]hmar3103'!$A14</f>
        <v>0.004078095238095238</v>
      </c>
      <c r="P13" s="7">
        <f>0.01*('[14]hapr1403'!$L14/(0.25*(9-'[14]hapr1403'!$F14)))/'[14]hapr1403'!$A14</f>
        <v>0.009855555555555557</v>
      </c>
      <c r="Q13" s="7">
        <f>0.01*('[15]hapr2803'!$L14/(0.25*(9-'[15]hapr2803'!$F14)))/'[15]hapr2803'!$A14</f>
        <v>0.0037365079365079363</v>
      </c>
      <c r="R13" s="7">
        <f>0.01*('[16]hmay1203'!$L14/(0.25*(9-'[16]hmay1203'!$F14)))/'[16]hmay1203'!$A14</f>
        <v>0.0023051851851851853</v>
      </c>
      <c r="S13" s="7">
        <f>0.01*('[17]hmay2603'!$L14/(0.25*(9-'[17]hmay2603'!$F14)))/'[17]hmay2603'!$A14</f>
        <v>8.407407407407407E-05</v>
      </c>
      <c r="T13" s="7">
        <f>0.01*('[18]hjun0903'!$L14/(0.25*(9-'[18]hjun0903'!$F14)))/'[18]hjun0903'!$A14</f>
        <v>0.00041000000000000005</v>
      </c>
      <c r="U13" s="7">
        <f>0.01*('[19]hjun2303'!$L14/(0.25*(9-'[19]hjun2303'!$F14)))/'[19]hjun2303'!$A14</f>
        <v>0.002839658119658119</v>
      </c>
      <c r="V13" s="7">
        <f>0.01*('[20]hjul0703'!$L14/(0.25*(9-'[20]hjul0703'!$F14)))/'[20]hjul0703'!$A14</f>
        <v>0.002944957264957265</v>
      </c>
      <c r="W13" s="7">
        <f>0.01*('[21]hjul1703'!$L14/(0.25*(9-'[21]hjul1703'!$F14)))/'[21]hjul1703'!$A14</f>
        <v>0.0030052777777777777</v>
      </c>
      <c r="X13" s="7">
        <f>0.01*('[22]haug0403'!$L14/(0.25*(9-'[22]haug0403'!$F14)))/'[22]haug0403'!$A14</f>
        <v>0.006520341880341881</v>
      </c>
      <c r="Y13" s="7">
        <f>0.01*('[23]haug1803'!$L14/(0.25*(9-'[23]haug1803'!$F14)))/'[23]haug1803'!$A14</f>
        <v>0.002857142857142857</v>
      </c>
      <c r="Z13" s="7">
        <f>0.01*('[24]hsep0103'!$L14/(0.25*(9-'[24]hsep0103'!$F14)))/'[24]hsep0103'!$A14</f>
        <v>0.005495238095238095</v>
      </c>
      <c r="AA13" s="7">
        <f>0.01*('[25]hsep1603'!$L14/(0.25*(9-'[25]hsep1603'!$F14)))/'[25]hsep1603'!$A14</f>
        <v>0.0021991666666666665</v>
      </c>
      <c r="AB13" s="7">
        <f>0.01*('[26]hsep2903'!$L14/(0.25*(9-'[26]hsep2903'!$F14)))/'[26]hsep2903'!$A14</f>
        <v>0.004138518518518518</v>
      </c>
    </row>
    <row r="14" spans="2:28" ht="12">
      <c r="B14" s="5" t="s">
        <v>4</v>
      </c>
      <c r="C14" s="7">
        <f>0.01*('[1]hoct1402'!$L15/(0.25*(9-'[1]hoct1402'!$F15)))/'[1]hoct1402'!$A15</f>
        <v>0.008969777777777778</v>
      </c>
      <c r="D14" s="7">
        <f>0.01*('[2]hoct2802'!$L15/(0.25*(9-'[2]hoct2802'!$F15)))/'[2]hoct2802'!$A15</f>
        <v>0.0018797037037037037</v>
      </c>
      <c r="E14" s="7">
        <f>0.01*('[3]hnov1102'!$L15/(0.25*(9-'[3]hnov1102'!$F15)))/'[3]hnov1102'!$A15</f>
        <v>0.0010118518518518519</v>
      </c>
      <c r="F14" s="7">
        <f>0.01*('[4]hnov2502'!$L15/(0.25*(9-'[4]hnov2502'!$F15)))/'[4]hnov2502'!$A15</f>
        <v>0.0026663492063492065</v>
      </c>
      <c r="G14" s="7">
        <f>0.01*('[5]hdec0902'!$L15/(0.25*(9-'[5]hdec0902'!$F15)))/'[5]hdec0902'!$A15</f>
        <v>0.0037558730158730154</v>
      </c>
      <c r="H14" s="7">
        <f>0.01*('[6]hdec2302'!$L15/(0.25*(9-'[6]hdec2302'!$F15)))/'[6]hdec2302'!$A15</f>
        <v>0.003238518518518518</v>
      </c>
      <c r="I14" s="7">
        <f>0.01*('[7]hjan0603'!$L15/(0.25*(9-'[7]hjan0603'!$F15)))/'[7]hjan0603'!$A15</f>
        <v>0.003254603174603175</v>
      </c>
      <c r="J14" s="7">
        <f>0.01*('[8]hjan2003'!$L15/(0.25*(9-'[8]hjan2003'!$F15)))/'[8]hjan2003'!$A15</f>
        <v>0.004788034188034188</v>
      </c>
      <c r="K14" s="7">
        <f>0.01*('[9]hfeb0303'!$L15/(0.25*(9-'[9]hfeb0303'!$F15)))/'[9]hfeb0303'!$A15</f>
        <v>0.001401269841269841</v>
      </c>
      <c r="L14" s="7">
        <f>0.01*('[10]hfeb1703'!$L15/(0.25*(9-'[10]hfeb1703'!$F15)))/'[10]hfeb1703'!$A15</f>
        <v>0.0010923809523809523</v>
      </c>
      <c r="M14" s="7">
        <f>0.01*('[11]hfeb2703'!$L15/(0.25*(9-'[11]hfeb2703'!$F15)))/'[11]hfeb2703'!$A15</f>
        <v>0.0008345299145299146</v>
      </c>
      <c r="N14" s="7">
        <f>0.01*('[12]hmar1703'!$L15/(0.25*(9-'[12]hmar1703'!$F15)))/'[12]hmar1703'!$A15</f>
        <v>0.0005591111111111111</v>
      </c>
      <c r="O14" s="7">
        <f>0.01*('[13]hmar3103'!$L15/(0.25*(9-'[13]hmar3103'!$F15)))/'[13]hmar3103'!$A15</f>
        <v>0.0025</v>
      </c>
      <c r="P14" s="7">
        <f>0.01*('[14]hapr1403'!$L15/(0.25*(9-'[14]hapr1403'!$F15)))/'[14]hapr1403'!$A15</f>
        <v>0.006313333333333333</v>
      </c>
      <c r="Q14" s="7">
        <f>0.01*('[15]hapr2803'!$L15/(0.25*(9-'[15]hapr2803'!$F15)))/'[15]hapr2803'!$A15</f>
        <v>0.0007866666666666667</v>
      </c>
      <c r="R14" s="7">
        <f>0.01*('[16]hmay1203'!$L15/(0.25*(9-'[16]hmay1203'!$F15)))/'[16]hmay1203'!$A15</f>
        <v>0.0006773856209150328</v>
      </c>
      <c r="S14" s="7">
        <f>0.01*('[17]hmay2603'!$L15/(0.25*(9-'[17]hmay2603'!$F15)))/'[17]hmay2603'!$A15</f>
        <v>0.0011429629629629628</v>
      </c>
      <c r="T14" s="7">
        <f>0.01*('[18]hjun0903'!$L15/(0.25*(9-'[18]hjun0903'!$F15)))/'[18]hjun0903'!$A15</f>
        <v>0.001942857142857143</v>
      </c>
      <c r="U14" s="7">
        <f>0.01*('[19]hjun2303'!$L15/(0.25*(9-'[19]hjun2303'!$F15)))/'[19]hjun2303'!$A15</f>
        <v>0.001672136752136752</v>
      </c>
      <c r="V14" s="7">
        <f>0.01*('[20]hjul0703'!$L15/(0.25*(9-'[20]hjul0703'!$F15)))/'[20]hjul0703'!$A15</f>
        <v>0.004136752136752136</v>
      </c>
      <c r="W14" s="7">
        <f>0.01*('[21]hjul1703'!$L15/(0.25*(9-'[21]hjul1703'!$F15)))/'[21]hjul1703'!$A15</f>
        <v>0.001262483660130719</v>
      </c>
      <c r="X14" s="7">
        <f>0.01*('[22]haug0403'!$L15/(0.25*(9-'[22]haug0403'!$F15)))/'[22]haug0403'!$A15</f>
        <v>0.0012385185185185184</v>
      </c>
      <c r="Y14" s="7">
        <f>0.01*('[23]haug1803'!$L15/(0.25*(9-'[23]haug1803'!$F15)))/'[23]haug1803'!$A15</f>
        <v>0.0012146031746031744</v>
      </c>
      <c r="Z14" s="7">
        <f>0.01*('[24]hsep0103'!$L15/(0.25*(9-'[24]hsep0103'!$F15)))/'[24]hsep0103'!$A15</f>
        <v>0.0035790476190476193</v>
      </c>
      <c r="AA14" s="7">
        <f>0.01*('[25]hsep1603'!$L15/(0.25*(9-'[25]hsep1603'!$F15)))/'[25]hsep1603'!$A15</f>
        <v>0.00453362962962963</v>
      </c>
      <c r="AB14" s="7">
        <f>0.01*('[26]hsep2903'!$L15/(0.25*(9-'[26]hsep2903'!$F15)))/'[26]hsep2903'!$A15</f>
        <v>0.0026191452991452995</v>
      </c>
    </row>
    <row r="15" spans="2:28" ht="12">
      <c r="B15" s="5" t="s">
        <v>5</v>
      </c>
      <c r="C15" s="7">
        <f>0.01*('[1]hoct1402'!$L16/(0.25*(9-'[1]hoct1402'!$F16)))/'[1]hoct1402'!$A16</f>
        <v>0.0034984615384615384</v>
      </c>
      <c r="D15" s="7">
        <f>0.01*('[2]hoct2802'!$L16/(0.25*(9-'[2]hoct2802'!$F16)))/'[2]hoct2802'!$A16</f>
        <v>0.003301925925925926</v>
      </c>
      <c r="E15" s="7">
        <f>0.01*('[3]hnov1102'!$L16/(0.25*(9-'[3]hnov1102'!$F16)))/'[3]hnov1102'!$A16</f>
        <v>8.730158730158731E-05</v>
      </c>
      <c r="F15" s="7">
        <f>0.01*('[4]hnov2502'!$L16/(0.25*(9-'[4]hnov2502'!$F16)))/'[4]hnov2502'!$A16</f>
        <v>0.0005707936507936508</v>
      </c>
      <c r="G15" s="7">
        <f>0.01*('[5]hdec0902'!$L16/(0.25*(9-'[5]hdec0902'!$F16)))/'[5]hdec0902'!$A16</f>
        <v>0.005640317460317461</v>
      </c>
      <c r="H15" s="7">
        <f>0.01*('[6]hdec2302'!$L16/(0.25*(9-'[6]hdec2302'!$F16)))/'[6]hdec2302'!$A16</f>
        <v>7.94074074074074E-05</v>
      </c>
      <c r="I15" s="7">
        <f>0.01*('[7]hjan0603'!$L16/(0.25*(9-'[7]hjan0603'!$F16)))/'[7]hjan0603'!$A16</f>
        <v>0.003285037037037037</v>
      </c>
      <c r="J15" s="7">
        <f>0.01*('[8]hjan2003'!$L16/(0.25*(9-'[8]hjan2003'!$F16)))/'[8]hjan2003'!$A16</f>
        <v>0.00011851851851851852</v>
      </c>
      <c r="K15" s="7">
        <f>0.01*('[9]hfeb0303'!$L16/(0.25*(9-'[9]hfeb0303'!$F16)))/'[9]hfeb0303'!$A16</f>
        <v>0.001518095238095238</v>
      </c>
      <c r="L15" s="7">
        <f>0.01*('[10]hfeb1703'!$L16/(0.25*(9-'[10]hfeb1703'!$F16)))/'[10]hfeb1703'!$A16</f>
        <v>0.0006526984126984127</v>
      </c>
      <c r="M15" s="7">
        <f>0.01*('[11]hfeb2703'!$L16/(0.25*(9-'[11]hfeb2703'!$F16)))/'[11]hfeb2703'!$A16</f>
        <v>0.0001588148148148148</v>
      </c>
      <c r="N15" s="7">
        <f>0.01*('[12]hmar1703'!$L16/(0.25*(9-'[12]hmar1703'!$F16)))/'[12]hmar1703'!$A16</f>
        <v>0.00028376068376068374</v>
      </c>
      <c r="O15" s="7">
        <f>0.01*('[13]hmar3103'!$L16/(0.25*(9-'[13]hmar3103'!$F16)))/'[13]hmar3103'!$A16</f>
        <v>0.001540952380952381</v>
      </c>
      <c r="P15" s="7">
        <f>0.01*('[14]hapr1403'!$L16/(0.25*(9-'[14]hapr1403'!$F16)))/'[14]hapr1403'!$A16</f>
        <v>0.0012991452991452993</v>
      </c>
      <c r="Q15" s="7">
        <f>0.01*('[15]hapr2803'!$L16/(0.25*(9-'[15]hapr2803'!$F16)))/'[15]hapr2803'!$A16</f>
        <v>0.0029344444444444444</v>
      </c>
      <c r="R15" s="7">
        <f>0.01*('[16]hmay1203'!$L16/(0.25*(9-'[16]hmay1203'!$F16)))/'[16]hmay1203'!$A16</f>
        <v>0.0032196825396825397</v>
      </c>
      <c r="S15" s="7">
        <f>0.01*('[17]hmay2603'!$L16/(0.25*(9-'[17]hmay2603'!$F16)))/'[17]hmay2603'!$A16</f>
        <v>0.001542962962962963</v>
      </c>
      <c r="T15" s="7">
        <f>0.01*('[18]hjun0903'!$L16/(0.25*(9-'[18]hjun0903'!$F16)))/'[18]hjun0903'!$A16</f>
        <v>0.0014130370370370369</v>
      </c>
      <c r="U15" s="7">
        <f>0.01*('[19]hjun2303'!$L16/(0.25*(9-'[19]hjun2303'!$F16)))/'[19]hjun2303'!$A16</f>
        <v>0.0015003174603174603</v>
      </c>
      <c r="V15" s="7">
        <f>0.01*('[20]hjul0703'!$L16/(0.25*(9-'[20]hjul0703'!$F16)))/'[20]hjul0703'!$A16</f>
        <v>0.00026755555555555555</v>
      </c>
      <c r="W15" s="7">
        <f>0.01*('[21]hjul1703'!$L16/(0.25*(9-'[21]hjul1703'!$F16)))/'[21]hjul1703'!$A16</f>
        <v>0.00023714285714285715</v>
      </c>
      <c r="X15" s="7">
        <f>0.01*('[22]haug0403'!$L16/(0.25*(9-'[22]haug0403'!$F16)))/'[22]haug0403'!$A16</f>
        <v>0.0024601709401709405</v>
      </c>
      <c r="Y15" s="7">
        <f>0.01*('[23]haug1803'!$L16/(0.25*(9-'[23]haug1803'!$F16)))/'[23]haug1803'!$A16</f>
        <v>0.0008187301587301587</v>
      </c>
      <c r="Z15" s="7">
        <f>0.01*('[24]hsep0103'!$L16/(0.25*(9-'[24]hsep0103'!$F16)))/'[24]hsep0103'!$A16</f>
        <v>0.0008803174603174604</v>
      </c>
      <c r="AA15" s="7">
        <f>0.01*('[25]hsep1603'!$L16/(0.25*(9-'[25]hsep1603'!$F16)))/'[25]hsep1603'!$A16</f>
        <v>0.00098</v>
      </c>
      <c r="AB15" s="7">
        <f>0.01*('[26]hsep2903'!$L16/(0.25*(9-'[26]hsep2903'!$F16)))/'[26]hsep2903'!$A16</f>
        <v>0.0024485185185185187</v>
      </c>
    </row>
    <row r="16" spans="2:28" ht="12">
      <c r="B16" s="5" t="s">
        <v>6</v>
      </c>
      <c r="C16" s="7">
        <f>0.01*('[1]hoct1402'!$L17/(0.25*(9-'[1]hoct1402'!$F17)))/'[1]hoct1402'!$A17</f>
        <v>0.00163965811965812</v>
      </c>
      <c r="D16" s="7">
        <f>0.01*('[2]hoct2802'!$L17/(0.25*(9-'[2]hoct2802'!$F17)))/'[2]hoct2802'!$A17</f>
        <v>0.0008237037037037037</v>
      </c>
      <c r="E16" s="7">
        <f>0.01*('[3]hnov1102'!$L17/(0.25*(9-'[3]hnov1102'!$F17)))/'[3]hnov1102'!$A17</f>
        <v>0.0013453968253968255</v>
      </c>
      <c r="F16" s="7">
        <f>0.01*('[4]hnov2502'!$L17/(0.25*(9-'[4]hnov2502'!$F17)))/'[4]hnov2502'!$A17</f>
        <v>0.0016580952380952382</v>
      </c>
      <c r="G16" s="7">
        <f>0.01*('[5]hdec0902'!$L17/(0.25*(9-'[5]hdec0902'!$F17)))/'[5]hdec0902'!$A17</f>
        <v>0.004736507936507936</v>
      </c>
      <c r="H16" s="7">
        <f>0.01*('[6]hdec2302'!$L17/(0.25*(9-'[6]hdec2302'!$F17)))/'[6]hdec2302'!$A17</f>
        <v>0.00020503703703703702</v>
      </c>
      <c r="I16" s="7">
        <f>0.01*('[7]hjan0603'!$L17/(0.25*(9-'[7]hjan0603'!$F17)))/'[7]hjan0603'!$A17</f>
        <v>0.0026077037037037037</v>
      </c>
      <c r="J16" s="7">
        <f>0.01*('[8]hjan2003'!$L17/(0.25*(9-'[8]hjan2003'!$F17)))/'[8]hjan2003'!$A17</f>
        <v>0.0014985185185185188</v>
      </c>
      <c r="K16" s="7">
        <f>0.01*('[9]hfeb0303'!$L17/(0.25*(9-'[9]hfeb0303'!$F17)))/'[9]hfeb0303'!$A17</f>
        <v>0.0030355555555555552</v>
      </c>
      <c r="L16" s="7">
        <f>0.01*('[10]hfeb1703'!$L17/(0.25*(9-'[10]hfeb1703'!$F17)))/'[10]hfeb1703'!$A17</f>
        <v>0.0018606349206349204</v>
      </c>
      <c r="M16" s="7">
        <f>0.01*('[11]hfeb2703'!$L17/(0.25*(9-'[11]hfeb2703'!$F17)))/'[11]hfeb2703'!$A17</f>
        <v>0.0003893333333333334</v>
      </c>
      <c r="N16" s="7">
        <f>0.01*('[12]hmar1703'!$L17/(0.25*(9-'[12]hmar1703'!$F17)))/'[12]hmar1703'!$A17</f>
        <v>0.0020656410256410258</v>
      </c>
      <c r="O16" s="7">
        <f>0.01*('[13]hmar3103'!$L17/(0.25*(9-'[13]hmar3103'!$F17)))/'[13]hmar3103'!$A17</f>
        <v>0.004578412698412699</v>
      </c>
      <c r="P16" s="7">
        <f>0.01*('[14]hapr1403'!$L17/(0.25*(9-'[14]hapr1403'!$F17)))/'[14]hapr1403'!$A17</f>
        <v>0.0018752136752136753</v>
      </c>
      <c r="Q16" s="7">
        <f>0.01*('[15]hapr2803'!$L17/(0.25*(9-'[15]hapr2803'!$F17)))/'[15]hapr2803'!$A17</f>
        <v>0.0019586111111111115</v>
      </c>
      <c r="R16" s="7">
        <f>0.01*('[16]hmay1203'!$L17/(0.25*(9-'[16]hmay1203'!$F17)))/'[16]hmay1203'!$A17</f>
        <v>0.0019117460317460318</v>
      </c>
      <c r="S16" s="7">
        <f>0.01*('[17]hmay2603'!$L17/(0.25*(9-'[17]hmay2603'!$F17)))/'[17]hmay2603'!$A17</f>
        <v>0.00027185185185185184</v>
      </c>
      <c r="T16" s="7">
        <f>0.01*('[18]hjun0903'!$L17/(0.25*(9-'[18]hjun0903'!$F17)))/'[18]hjun0903'!$A17</f>
        <v>0.0028580740740740745</v>
      </c>
      <c r="U16" s="7">
        <f>0.01*('[19]hjun2303'!$L17/(0.25*(9-'[19]hjun2303'!$F17)))/'[19]hjun2303'!$A17</f>
        <v>0.001178095238095238</v>
      </c>
      <c r="V16" s="7">
        <f>0.01*('[20]hjul0703'!$L17/(0.25*(9-'[20]hjul0703'!$F17)))/'[20]hjul0703'!$A17</f>
        <v>0.0007611851851851853</v>
      </c>
      <c r="W16" s="7">
        <f>0.01*('[21]hjul1703'!$L17/(0.25*(9-'[21]hjul1703'!$F17)))/'[21]hjul1703'!$A17</f>
        <v>0.004033650793650793</v>
      </c>
      <c r="X16" s="7">
        <f>0.01*('[22]haug0403'!$L17/(0.25*(9-'[22]haug0403'!$F17)))/'[22]haug0403'!$A17</f>
        <v>0.00035247863247863244</v>
      </c>
      <c r="Y16" s="7">
        <f>0.01*('[23]haug1803'!$L17/(0.25*(9-'[23]haug1803'!$F17)))/'[23]haug1803'!$A17</f>
        <v>0.0026304761904761905</v>
      </c>
      <c r="Z16" s="7">
        <f>0.01*('[24]hsep0103'!$L17/(0.25*(9-'[24]hsep0103'!$F17)))/'[24]hsep0103'!$A17</f>
        <v>0.0026838095238095236</v>
      </c>
      <c r="AA16" s="7">
        <f>0.01*('[25]hsep1603'!$L17/(0.25*(9-'[25]hsep1603'!$F17)))/'[25]hsep1603'!$A17</f>
        <v>0.0017166666666666667</v>
      </c>
      <c r="AB16" s="7">
        <f>0.01*('[26]hsep2903'!$L17/(0.25*(9-'[26]hsep2903'!$F17)))/'[26]hsep2903'!$A17</f>
        <v>0.0025903703703703705</v>
      </c>
    </row>
    <row r="17" spans="2:28" ht="12">
      <c r="B17" s="5" t="s">
        <v>7</v>
      </c>
      <c r="C17" s="7">
        <f>0.01*('[1]hoct1402'!$L18/(0.25*(9-'[1]hoct1402'!$F18)))/'[1]hoct1402'!$A18</f>
        <v>0.0013973333333333335</v>
      </c>
      <c r="D17" s="7">
        <f>0.01*('[2]hoct2802'!$L18/(0.25*(9-'[2]hoct2802'!$F18)))/'[2]hoct2802'!$A18</f>
        <v>0.0012663247863247862</v>
      </c>
      <c r="E17" s="7">
        <f>0.01*('[3]hnov1102'!$L18/(0.25*(9-'[3]hnov1102'!$F18)))/'[3]hnov1102'!$A18</f>
        <v>0.0010057142857142858</v>
      </c>
      <c r="F17" s="7">
        <f>0.01*('[4]hnov2502'!$L18/(0.25*(9-'[4]hnov2502'!$F18)))/'[4]hnov2502'!$A18</f>
        <v>0.0012923809523809524</v>
      </c>
      <c r="G17" s="7">
        <f>0.01*('[5]hdec0902'!$L18/(0.25*(9-'[5]hdec0902'!$F18)))/'[5]hdec0902'!$A18</f>
        <v>0.0014987301587301588</v>
      </c>
      <c r="H17" s="7">
        <f>0.01*('[6]hdec2302'!$L18/(0.25*(9-'[6]hdec2302'!$F18)))/'[6]hdec2302'!$A18</f>
        <v>0.0006828571428571428</v>
      </c>
      <c r="I17" s="7">
        <f>0.01*('[7]hjan0603'!$L18/(0.25*(9-'[7]hjan0603'!$F18)))/'[7]hjan0603'!$A18</f>
        <v>0.0008412698412698413</v>
      </c>
      <c r="J17" s="7">
        <f>0.01*('[8]hjan2003'!$L18/(0.25*(9-'[8]hjan2003'!$F18)))/'[8]hjan2003'!$A18</f>
        <v>0.001396825396825397</v>
      </c>
      <c r="K17" s="7">
        <f>0.01*('[9]hfeb0303'!$L18/(0.25*(9-'[9]hfeb0303'!$F18)))/'[9]hfeb0303'!$A18</f>
        <v>0.0004453968253968254</v>
      </c>
      <c r="L17" s="7">
        <f>0.01*('[10]hfeb1703'!$L18/(0.25*(9-'[10]hfeb1703'!$F18)))/'[10]hfeb1703'!$A18</f>
        <v>0.00011079365079365079</v>
      </c>
      <c r="M17" s="7">
        <f>0.01*('[11]hfeb2703'!$L18/(0.25*(9-'[11]hfeb2703'!$F18)))/'[11]hfeb2703'!$A18</f>
        <v>0.0004933333333333334</v>
      </c>
      <c r="N17" s="7">
        <f>0.01*('[12]hmar1703'!$L18/(0.25*(9-'[12]hmar1703'!$F18)))/'[12]hmar1703'!$A18</f>
        <v>0.0002431372549019608</v>
      </c>
      <c r="O17" s="7">
        <f>0.01*('[13]hmar3103'!$L18/(0.25*(9-'[13]hmar3103'!$F18)))/'[13]hmar3103'!$A18</f>
        <v>0.001226031746031746</v>
      </c>
      <c r="P17" s="7">
        <f>0.01*('[14]hapr1403'!$L18/(0.25*(9-'[14]hapr1403'!$F18)))/'[14]hapr1403'!$A18</f>
        <v>0.003628571428571429</v>
      </c>
      <c r="Q17" s="7">
        <f>0.01*('[15]hapr2803'!$L18/(0.25*(9-'[15]hapr2803'!$F18)))/'[15]hapr2803'!$A18</f>
        <v>0.000374920634920635</v>
      </c>
      <c r="R17" s="7">
        <f>0.01*('[16]hmay1203'!$L18/(0.25*(9-'[16]hmay1203'!$F18)))/'[16]hmay1203'!$A18</f>
        <v>9.301587301587302E-05</v>
      </c>
      <c r="S17" s="7">
        <f>0.01*('[17]hmay2603'!$L18/(0.25*(9-'[17]hmay2603'!$F18)))/'[17]hmay2603'!$A18</f>
        <v>0.0024717037037037043</v>
      </c>
      <c r="T17" s="7">
        <f>0.01*('[18]hjun0903'!$L18/(0.25*(9-'[18]hjun0903'!$F18)))/'[18]hjun0903'!$A18</f>
        <v>3.0427350427350425E-05</v>
      </c>
      <c r="U17" s="7">
        <f>0.01*('[19]hjun2303'!$L18/(0.25*(9-'[19]hjun2303'!$F18)))/'[19]hjun2303'!$A18</f>
        <v>0.002306031746031746</v>
      </c>
      <c r="V17" s="7">
        <f>0.01*('[20]hjul0703'!$L18/(0.25*(9-'[20]hjul0703'!$F18)))/'[20]hjul0703'!$A18</f>
        <v>0.0031579259259259256</v>
      </c>
      <c r="W17" s="7">
        <f>0.01*('[21]hjul1703'!$L18/(0.25*(9-'[21]hjul1703'!$F18)))/'[21]hjul1703'!$A18</f>
        <v>0.00029975308641975307</v>
      </c>
      <c r="X17" s="7">
        <f>0.01*('[22]haug0403'!$L18/(0.25*(9-'[22]haug0403'!$F18)))/'[22]haug0403'!$A18</f>
        <v>0.00036567901234567905</v>
      </c>
      <c r="Y17" s="7">
        <f>0.01*('[23]haug1803'!$L18/(0.25*(9-'[23]haug1803'!$F18)))/'[23]haug1803'!$A18</f>
        <v>0.0017536507936507936</v>
      </c>
      <c r="Z17" s="7">
        <f>0.01*('[24]hsep0103'!$L18/(0.25*(9-'[24]hsep0103'!$F18)))/'[24]hsep0103'!$A18</f>
        <v>0.0014457142857142859</v>
      </c>
      <c r="AA17" s="7">
        <f>0.01*('[25]hsep1603'!$L18/(0.25*(9-'[25]hsep1603'!$F18)))/'[25]hsep1603'!$A18</f>
        <v>0.0010725925925925929</v>
      </c>
      <c r="AB17" s="7">
        <f>0.01*('[26]hsep2903'!$L18/(0.25*(9-'[26]hsep2903'!$F18)))/'[26]hsep2903'!$A18</f>
        <v>0.000735042735042735</v>
      </c>
    </row>
    <row r="18" spans="2:28" ht="12">
      <c r="B18" s="5" t="s">
        <v>8</v>
      </c>
      <c r="C18" s="7">
        <f>0.01*('[1]hoct1402'!$L19/(0.25*(9-'[1]hoct1402'!$F19)))/'[1]hoct1402'!$A19</f>
        <v>0.0035798518518518523</v>
      </c>
      <c r="D18" s="7">
        <f>0.01*('[2]hoct2802'!$L19/(0.25*(9-'[2]hoct2802'!$F19)))/'[2]hoct2802'!$A19</f>
        <v>0.0016136296296296294</v>
      </c>
      <c r="E18" s="7">
        <f>0.01*('[3]hnov1102'!$L19/(0.25*(9-'[3]hnov1102'!$F19)))/'[3]hnov1102'!$A19</f>
        <v>0.00047777777777777776</v>
      </c>
      <c r="F18" s="7">
        <f>0.01*('[4]hnov2502'!$L19/(0.25*(9-'[4]hnov2502'!$F19)))/'[4]hnov2502'!$A19</f>
        <v>0.001271111111111111</v>
      </c>
      <c r="G18" s="7">
        <f>0.01*('[5]hdec0902'!$L19/(0.25*(9-'[5]hdec0902'!$F19)))/'[5]hdec0902'!$A19</f>
        <v>0.004075555555555555</v>
      </c>
      <c r="H18" s="7">
        <f>0.01*('[6]hdec2302'!$L19/(0.25*(9-'[6]hdec2302'!$F19)))/'[6]hdec2302'!$A19</f>
        <v>0.004103703703703703</v>
      </c>
      <c r="I18" s="7">
        <f>0.01*('[7]hjan0603'!$L19/(0.25*(9-'[7]hjan0603'!$F19)))/'[7]hjan0603'!$A19</f>
        <v>0.002723809523809524</v>
      </c>
      <c r="J18" s="7">
        <f>0.01*('[8]hjan2003'!$L19/(0.25*(9-'[8]hjan2003'!$F19)))/'[8]hjan2003'!$A19</f>
        <v>0.0009507692307692307</v>
      </c>
      <c r="K18" s="7">
        <f>0.01*('[9]hfeb0303'!$L19/(0.25*(9-'[9]hfeb0303'!$F19)))/'[9]hfeb0303'!$A19</f>
        <v>0.003745714285714286</v>
      </c>
      <c r="L18" s="7">
        <f>0.01*('[10]hfeb1703'!$L19/(0.25*(9-'[10]hfeb1703'!$F19)))/'[10]hfeb1703'!$A19</f>
        <v>0.000953015873015873</v>
      </c>
      <c r="M18" s="7">
        <f>0.01*('[11]hfeb2703'!$L19/(0.25*(9-'[11]hfeb2703'!$F19)))/'[11]hfeb2703'!$A19</f>
        <v>0.0011825641025641027</v>
      </c>
      <c r="N18" s="7">
        <f>0.01*('[12]hmar1703'!$L19/(0.25*(9-'[12]hmar1703'!$F19)))/'[12]hmar1703'!$A19</f>
        <v>0.0017066666666666667</v>
      </c>
      <c r="O18" s="7">
        <f>0.01*('[13]hmar3103'!$L19/(0.25*(9-'[13]hmar3103'!$F19)))/'[13]hmar3103'!$A19</f>
        <v>0.007002539682539681</v>
      </c>
      <c r="P18" s="7">
        <f>0.01*('[14]hapr1403'!$L19/(0.25*(9-'[14]hapr1403'!$F19)))/'[14]hapr1403'!$A19</f>
        <v>0.0007228571428571429</v>
      </c>
      <c r="Q18" s="7">
        <f>0.01*('[15]hapr2803'!$L19/(0.25*(9-'[15]hapr2803'!$F19)))/'[15]hapr2803'!$A19</f>
        <v>0.0019711111111111114</v>
      </c>
      <c r="R18" s="7">
        <f>0.01*('[16]hmay1203'!$L19/(0.25*(9-'[16]hmay1203'!$F19)))/'[16]hmay1203'!$A19</f>
        <v>0.0014883660130718954</v>
      </c>
      <c r="S18" s="7">
        <f>0.01*('[17]hmay2603'!$L19/(0.25*(9-'[17]hmay2603'!$F19)))/'[17]hmay2603'!$A19</f>
        <v>0.0012896296296296297</v>
      </c>
      <c r="T18" s="7">
        <f>0.01*('[18]hjun0903'!$L19/(0.25*(9-'[18]hjun0903'!$F19)))/'[18]hjun0903'!$A19</f>
        <v>0.0016980952380952383</v>
      </c>
      <c r="U18" s="7">
        <f>0.01*('[19]hjun2303'!$L19/(0.25*(9-'[19]hjun2303'!$F19)))/'[19]hjun2303'!$A19</f>
        <v>0.0033107692307692304</v>
      </c>
      <c r="V18" s="7">
        <f>0.01*('[20]hjul0703'!$L19/(0.25*(9-'[20]hjul0703'!$F19)))/'[20]hjul0703'!$A19</f>
        <v>0.001308034188034188</v>
      </c>
      <c r="W18" s="7">
        <f>0.01*('[21]hjul1703'!$L19/(0.25*(9-'[21]hjul1703'!$F19)))/'[21]hjul1703'!$A19</f>
        <v>0.0018253594771241832</v>
      </c>
      <c r="X18" s="7">
        <f>0.01*('[22]haug0403'!$L19/(0.25*(9-'[22]haug0403'!$F19)))/'[22]haug0403'!$A19</f>
        <v>0.005057407407407407</v>
      </c>
      <c r="Y18" s="7">
        <f>0.01*('[23]haug1803'!$L19/(0.25*(9-'[23]haug1803'!$F19)))/'[23]haug1803'!$A19</f>
        <v>0.0005695238095238096</v>
      </c>
      <c r="Z18" s="7">
        <f>0.01*('[24]hsep0103'!$L19/(0.25*(9-'[24]hsep0103'!$F19)))/'[24]hsep0103'!$A19</f>
        <v>0.0013301587301587303</v>
      </c>
      <c r="AA18" s="7">
        <f>0.01*('[25]hsep1603'!$L19/(0.25*(9-'[25]hsep1603'!$F19)))/'[25]hsep1603'!$A19</f>
        <v>0.0014038518518518519</v>
      </c>
      <c r="AB18" s="7">
        <f>0.01*('[26]hsep2903'!$L19/(0.25*(9-'[26]hsep2903'!$F19)))/'[26]hsep2903'!$A19</f>
        <v>0.0013333333333333335</v>
      </c>
    </row>
    <row r="19" spans="2:28" ht="12">
      <c r="B19" s="5" t="s">
        <v>9</v>
      </c>
      <c r="C19" s="7">
        <f>0.01*('[1]hoct1402'!$L20/(0.25*(9-'[1]hoct1402'!$F20)))/'[1]hoct1402'!$A20</f>
        <v>0.007856592592592592</v>
      </c>
      <c r="D19" s="7">
        <f>0.01*('[2]hoct2802'!$L20/(0.25*(9-'[2]hoct2802'!$F20)))/'[2]hoct2802'!$A20</f>
        <v>0.0008000000000000001</v>
      </c>
      <c r="E19" s="7">
        <f>0.01*('[3]hnov1102'!$L20/(0.25*(9-'[3]hnov1102'!$F20)))/'[3]hnov1102'!$A20</f>
        <v>0.002232063492063492</v>
      </c>
      <c r="F19" s="7">
        <f>0.01*('[4]hnov2502'!$L20/(0.25*(9-'[4]hnov2502'!$F20)))/'[4]hnov2502'!$A20</f>
        <v>0.003953015873015874</v>
      </c>
      <c r="G19" s="7">
        <f>0.01*('[5]hdec0902'!$L20/(0.25*(9-'[5]hdec0902'!$F20)))/'[5]hdec0902'!$A20</f>
        <v>0.008086984126984127</v>
      </c>
      <c r="H19" s="7">
        <f>0.01*('[6]hdec2302'!$L20/(0.25*(9-'[6]hdec2302'!$F20)))/'[6]hdec2302'!$A20</f>
        <v>0.0014236111111111112</v>
      </c>
      <c r="I19" s="7">
        <f>0.01*('[7]hjan0603'!$L20/(0.25*(9-'[7]hjan0603'!$F20)))/'[7]hjan0603'!$A20</f>
        <v>0.011595238095238098</v>
      </c>
      <c r="J19" s="7">
        <f>0.01*('[8]hjan2003'!$L20/(0.25*(9-'[8]hjan2003'!$F20)))/'[8]hjan2003'!$A20</f>
        <v>0.0006092592592592594</v>
      </c>
      <c r="K19" s="7">
        <f>0.01*('[9]hfeb0303'!$L20/(0.25*(9-'[9]hfeb0303'!$F20)))/'[9]hfeb0303'!$A20</f>
        <v>0.001610940170940171</v>
      </c>
      <c r="L19" s="7">
        <f>0.01*('[10]hfeb1703'!$L20/(0.25*(9-'[10]hfeb1703'!$F20)))/'[10]hfeb1703'!$A20</f>
        <v>0.001612148148148148</v>
      </c>
      <c r="M19" s="7">
        <f>0.01*('[11]hfeb2703'!$L20/(0.25*(9-'[11]hfeb2703'!$F20)))/'[11]hfeb2703'!$A20</f>
        <v>7.521367521367523E-05</v>
      </c>
      <c r="N19" s="7">
        <f>0.01*('[12]hmar1703'!$L20/(0.25*(9-'[12]hmar1703'!$F20)))/'[12]hmar1703'!$A20</f>
        <v>0.002887703703703704</v>
      </c>
      <c r="O19" s="7">
        <f>0.01*('[13]hmar3103'!$L20/(0.25*(9-'[13]hmar3103'!$F20)))/'[13]hmar3103'!$A20</f>
        <v>0.0019365079365079364</v>
      </c>
      <c r="P19" s="7">
        <f>0.01*('[14]hapr1403'!$L20/(0.25*(9-'[14]hapr1403'!$F20)))/'[14]hapr1403'!$A20</f>
        <v>0.0017223931623931625</v>
      </c>
      <c r="Q19" s="7">
        <f>0.01*('[15]hapr2803'!$L20/(0.25*(9-'[15]hapr2803'!$F20)))/'[15]hapr2803'!$A20</f>
        <v>0.00035968253968253965</v>
      </c>
      <c r="R19" s="7">
        <f>0.01*('[16]hmay1203'!$L20/(0.25*(9-'[16]hmay1203'!$F20)))/'[16]hmay1203'!$A20</f>
        <v>0.0007555555555555555</v>
      </c>
      <c r="S19" s="7">
        <f>0.01*('[17]hmay2603'!$L20/(0.25*(9-'[17]hmay2603'!$F20)))/'[17]hmay2603'!$A20</f>
        <v>7.384615384615384E-05</v>
      </c>
      <c r="T19" s="7">
        <f>0.01*('[18]hjun0903'!$L20/(0.25*(9-'[18]hjun0903'!$F20)))/'[18]hjun0903'!$A20</f>
        <v>0.001977142857142857</v>
      </c>
      <c r="U19" s="7">
        <f>0.01*('[19]hjun2303'!$L20/(0.25*(9-'[19]hjun2303'!$F20)))/'[19]hjun2303'!$A20</f>
        <v>0.00212</v>
      </c>
      <c r="V19" s="7">
        <f>0.01*('[20]hjul0703'!$L20/(0.25*(9-'[20]hjul0703'!$F20)))/'[20]hjul0703'!$A20</f>
        <v>0.006401185185185185</v>
      </c>
      <c r="W19" s="7">
        <f>0.01*('[21]hjul1703'!$L20/(0.25*(9-'[21]hjul1703'!$F20)))/'[21]hjul1703'!$A20</f>
        <v>0.002326837606837607</v>
      </c>
      <c r="X19" s="7">
        <f>0.01*('[22]haug0403'!$L20/(0.25*(9-'[22]haug0403'!$F20)))/'[22]haug0403'!$A20</f>
        <v>0.0031638095238095236</v>
      </c>
      <c r="Y19" s="7">
        <f>0.01*('[23]haug1803'!$L20/(0.25*(9-'[23]haug1803'!$F20)))/'[23]haug1803'!$A20</f>
        <v>0.0004187301587301587</v>
      </c>
      <c r="Z19" s="7">
        <f>0.01*('[24]hsep0103'!$L20/(0.25*(9-'[24]hsep0103'!$F20)))/'[24]hsep0103'!$A20</f>
        <v>0.0036088888888888885</v>
      </c>
      <c r="AA19" s="7">
        <f>0.01*('[25]hsep1603'!$L20/(0.25*(9-'[25]hsep1603'!$F20)))/'[25]hsep1603'!$A20</f>
        <v>0.0022631746031746033</v>
      </c>
      <c r="AB19" s="7">
        <f>0.01*('[26]hsep2903'!$L20/(0.25*(9-'[26]hsep2903'!$F20)))/'[26]hsep2903'!$A20</f>
        <v>0.0014676190476190477</v>
      </c>
    </row>
    <row r="20" spans="2:28" ht="12">
      <c r="B20" s="5" t="s">
        <v>10</v>
      </c>
      <c r="C20" s="7">
        <f>0.01*('[1]hoct1402'!$L21/(0.25*(9-'[1]hoct1402'!$F21)))/'[1]hoct1402'!$A21</f>
        <v>0.007450277777777779</v>
      </c>
      <c r="D20" s="7">
        <f>0.01*('[2]hoct2802'!$L21/(0.25*(9-'[2]hoct2802'!$F21)))/'[2]hoct2802'!$A21</f>
        <v>0.0008232478632478632</v>
      </c>
      <c r="E20" s="7">
        <f>0.01*('[3]hnov1102'!$L21/(0.25*(9-'[3]hnov1102'!$F21)))/'[3]hnov1102'!$A21</f>
        <v>0.000172991452991453</v>
      </c>
      <c r="F20" s="7">
        <f>0.01*('[4]hnov2502'!$L21/(0.25*(9-'[4]hnov2502'!$F21)))/'[4]hnov2502'!$A21</f>
        <v>0.0027447619047619052</v>
      </c>
      <c r="G20" s="7">
        <f>0.01*('[5]hdec0902'!$L21/(0.25*(9-'[5]hdec0902'!$F21)))/'[5]hdec0902'!$A21</f>
        <v>0.003164761904761904</v>
      </c>
      <c r="H20" s="7">
        <f>0.01*('[6]hdec2302'!$L21/(0.25*(9-'[6]hdec2302'!$F21)))/'[6]hdec2302'!$A21</f>
        <v>0.0001822222222222222</v>
      </c>
      <c r="I20" s="7">
        <f>0.01*('[7]hjan0603'!$L21/(0.25*(9-'[7]hjan0603'!$F21)))/'[7]hjan0603'!$A21</f>
        <v>0.0005247619047619048</v>
      </c>
      <c r="J20" s="7">
        <f>0.01*('[8]hjan2003'!$L21/(0.25*(9-'[8]hjan2003'!$F21)))/'[8]hjan2003'!$A21</f>
        <v>0.0007726495726495725</v>
      </c>
      <c r="K20" s="7">
        <f>0.01*('[9]hfeb0303'!$L21/(0.25*(9-'[9]hfeb0303'!$F21)))/'[9]hfeb0303'!$A21</f>
        <v>0.00043492063492063494</v>
      </c>
      <c r="L20" s="7">
        <f>0.01*('[10]hfeb1703'!$L21/(0.25*(9-'[10]hfeb1703'!$F21)))/'[10]hfeb1703'!$A21</f>
        <v>0.0027123809523809527</v>
      </c>
      <c r="M20" s="7">
        <f>0.01*('[11]hfeb2703'!$L21/(0.25*(9-'[11]hfeb2703'!$F21)))/'[11]hfeb2703'!$A21</f>
        <v>1.4141414141414143E-05</v>
      </c>
      <c r="N20" s="7">
        <f>0.01*('[12]hmar1703'!$L21/(0.25*(9-'[12]hmar1703'!$F21)))/'[12]hmar1703'!$A21</f>
        <v>0.0004449673202614379</v>
      </c>
      <c r="O20" s="7">
        <f>0.01*('[13]hmar3103'!$L21/(0.25*(9-'[13]hmar3103'!$F21)))/'[13]hmar3103'!$A21</f>
        <v>0.0048003174603174605</v>
      </c>
      <c r="P20" s="7">
        <f>0.01*('[14]hapr1403'!$L21/(0.25*(9-'[14]hapr1403'!$F21)))/'[14]hapr1403'!$A21</f>
        <v>0.0023955555555555557</v>
      </c>
      <c r="Q20" s="7">
        <f>0.01*('[15]hapr2803'!$L21/(0.25*(9-'[15]hapr2803'!$F21)))/'[15]hapr2803'!$A21</f>
        <v>0.00011365079365079363</v>
      </c>
      <c r="R20" s="7">
        <f>0.01*('[16]hmay1203'!$L21/(0.25*(9-'[16]hmay1203'!$F21)))/'[16]hmay1203'!$A21</f>
        <v>4.266666666666667E-05</v>
      </c>
      <c r="S20" s="7">
        <f>0.01*('[17]hmay2603'!$L21/(0.25*(9-'[17]hmay2603'!$F21)))/'[17]hmay2603'!$A21</f>
        <v>0.0007726984126984129</v>
      </c>
      <c r="T20" s="7">
        <f>0.01*('[18]hjun0903'!$L21/(0.25*(9-'[18]hjun0903'!$F21)))/'[18]hjun0903'!$A21</f>
        <v>0.00015042735042735046</v>
      </c>
      <c r="U20" s="7">
        <f>0.01*('[19]hjun2303'!$L21/(0.25*(9-'[19]hjun2303'!$F21)))/'[19]hjun2303'!$A21</f>
        <v>0.0012050793650793651</v>
      </c>
      <c r="V20" s="7">
        <f>0.01*('[20]hjul0703'!$L21/(0.25*(9-'[20]hjul0703'!$F21)))/'[20]hjul0703'!$A21</f>
        <v>0.001812148148148148</v>
      </c>
      <c r="W20" s="7">
        <f>0.01*('[21]hjul1703'!$L21/(0.25*(9-'[21]hjul1703'!$F21)))/'[21]hjul1703'!$A21</f>
        <v>0.001019753086419753</v>
      </c>
      <c r="X20" s="7">
        <f>0.01*('[22]haug0403'!$L21/(0.25*(9-'[22]haug0403'!$F21)))/'[22]haug0403'!$A21</f>
        <v>0.0005229629629629629</v>
      </c>
      <c r="Y20" s="7">
        <f>0.01*('[23]haug1803'!$L21/(0.25*(9-'[23]haug1803'!$F21)))/'[23]haug1803'!$A21</f>
        <v>0.0009492063492063492</v>
      </c>
      <c r="Z20" s="7">
        <f>0.01*('[24]hsep0103'!$L21/(0.25*(9-'[24]hsep0103'!$F21)))/'[24]hsep0103'!$A21</f>
        <v>0.0016092063492063491</v>
      </c>
      <c r="AA20" s="7">
        <f>0.01*('[25]hsep1603'!$L21/(0.25*(9-'[25]hsep1603'!$F21)))/'[25]hsep1603'!$A21</f>
        <v>0.000829925925925926</v>
      </c>
      <c r="AB20" s="7">
        <f>0.01*('[26]hsep2903'!$L21/(0.25*(9-'[26]hsep2903'!$F21)))/'[26]hsep2903'!$A21</f>
        <v>0.001244786324786325</v>
      </c>
    </row>
    <row r="21" spans="2:28" ht="12">
      <c r="B21" s="5" t="s">
        <v>11</v>
      </c>
      <c r="C21" s="7">
        <f>0.01*('[1]hoct1402'!$L22/(0.25*(9-'[1]hoct1402'!$F22)))/'[1]hoct1402'!$A22</f>
        <v>0.0076375</v>
      </c>
      <c r="D21" s="7">
        <f>0.01*('[2]hoct2802'!$L22/(0.25*(9-'[2]hoct2802'!$F22)))/'[2]hoct2802'!$A22</f>
        <v>0.003167777777777778</v>
      </c>
      <c r="E21" s="7">
        <f>0.01*('[3]hnov1102'!$L22/(0.25*(9-'[3]hnov1102'!$F22)))/'[3]hnov1102'!$A22</f>
        <v>0.005473333333333333</v>
      </c>
      <c r="F21" s="7">
        <f>0.01*('[4]hnov2502'!$L22/(0.25*(9-'[4]hnov2502'!$F22)))/'[4]hnov2502'!$A22</f>
        <v>0.005721904761904762</v>
      </c>
      <c r="G21" s="7">
        <f>0.01*('[5]hdec0902'!$L22/(0.25*(9-'[5]hdec0902'!$F22)))/'[5]hdec0902'!$A22</f>
        <v>0.014857142857142855</v>
      </c>
      <c r="H21" s="7">
        <f>0.01*('[6]hdec2302'!$L22/(0.25*(9-'[6]hdec2302'!$F22)))/'[6]hdec2302'!$A22</f>
        <v>0.003045925925925926</v>
      </c>
      <c r="I21" s="7">
        <f>0.01*('[7]hjan0603'!$L22/(0.25*(9-'[7]hjan0603'!$F22)))/'[7]hjan0603'!$A22</f>
        <v>0.0036857142857142857</v>
      </c>
      <c r="J21" s="7">
        <f>0.01*('[8]hjan2003'!$L22/(0.25*(9-'[8]hjan2003'!$F22)))/'[8]hjan2003'!$A22</f>
        <v>0.004634188034188034</v>
      </c>
      <c r="K21" s="7">
        <f>0.01*('[9]hfeb0303'!$L22/(0.25*(9-'[9]hfeb0303'!$F22)))/'[9]hfeb0303'!$A22</f>
        <v>0.00407015873015873</v>
      </c>
      <c r="L21" s="7">
        <f>0.01*('[10]hfeb1703'!$L22/(0.25*(9-'[10]hfeb1703'!$F22)))/'[10]hfeb1703'!$A22</f>
        <v>0.007585396825396826</v>
      </c>
      <c r="M21" s="7">
        <f>0.01*('[11]hfeb2703'!$L22/(0.25*(9-'[11]hfeb2703'!$F22)))/'[11]hfeb2703'!$A22</f>
        <v>0.00200969696969697</v>
      </c>
      <c r="N21" s="7">
        <f>0.01*('[12]hmar1703'!$L22/(0.25*(9-'[12]hmar1703'!$F22)))/'[12]hmar1703'!$A22</f>
        <v>0.005246013071895424</v>
      </c>
      <c r="O21" s="7">
        <f>0.01*('[13]hmar3103'!$L22/(0.25*(9-'[13]hmar3103'!$F22)))/'[13]hmar3103'!$A22</f>
        <v>0.006620952380952381</v>
      </c>
      <c r="P21" s="7">
        <f>0.01*('[14]hapr1403'!$L22/(0.25*(9-'[14]hapr1403'!$F22)))/'[14]hapr1403'!$A22</f>
        <v>0.006888888888888889</v>
      </c>
      <c r="Q21" s="7">
        <f>0.01*('[15]hapr2803'!$L22/(0.25*(9-'[15]hapr2803'!$F22)))/'[15]hapr2803'!$A22</f>
        <v>0.0031746031746031746</v>
      </c>
      <c r="R21" s="7">
        <f>0.01*('[16]hmay1203'!$L22/(0.25*(9-'[16]hmay1203'!$F22)))/'[16]hmay1203'!$A22</f>
        <v>0.00213362962962963</v>
      </c>
      <c r="S21" s="7">
        <f>0.01*('[17]hmay2603'!$L22/(0.25*(9-'[17]hmay2603'!$F22)))/'[17]hmay2603'!$A22</f>
        <v>0.0026304761904761905</v>
      </c>
      <c r="T21" s="7">
        <f>0.01*('[18]hjun0903'!$L22/(0.25*(9-'[18]hjun0903'!$F22)))/'[18]hjun0903'!$A22</f>
        <v>0.003774700854700855</v>
      </c>
      <c r="U21" s="7">
        <f>0.01*('[19]hjun2303'!$L22/(0.25*(9-'[19]hjun2303'!$F22)))/'[19]hjun2303'!$A22</f>
        <v>0.00319015873015873</v>
      </c>
      <c r="V21" s="7">
        <f>0.01*('[20]hjul0703'!$L22/(0.25*(9-'[20]hjul0703'!$F22)))/'[20]hjul0703'!$A22</f>
        <v>0.011454222222222223</v>
      </c>
      <c r="W21" s="7">
        <f>0.01*('[21]hjul1703'!$L22/(0.25*(9-'[21]hjul1703'!$F22)))/'[21]hjul1703'!$A22</f>
        <v>0.013113086419753086</v>
      </c>
      <c r="X21" s="7">
        <f>0.01*('[22]haug0403'!$L22/(0.25*(9-'[22]haug0403'!$F22)))/'[22]haug0403'!$A22</f>
        <v>0.006263209876543209</v>
      </c>
      <c r="Y21" s="7">
        <f>0.01*('[23]haug1803'!$L22/(0.25*(9-'[23]haug1803'!$F22)))/'[23]haug1803'!$A22</f>
        <v>0.0038863492063492063</v>
      </c>
      <c r="Z21" s="7">
        <f>0.01*('[24]hsep0103'!$L22/(0.25*(9-'[24]hsep0103'!$F22)))/'[24]hsep0103'!$A22</f>
        <v>0.008556507936507937</v>
      </c>
      <c r="AA21" s="7">
        <f>0.01*('[25]hsep1603'!$L22/(0.25*(9-'[25]hsep1603'!$F22)))/'[25]hsep1603'!$A22</f>
        <v>0.004026962962962963</v>
      </c>
      <c r="AB21" s="7">
        <f>0.01*('[26]hsep2903'!$L22/(0.25*(9-'[26]hsep2903'!$F22)))/'[26]hsep2903'!$A22</f>
        <v>0.0034198290598290598</v>
      </c>
    </row>
    <row r="22" spans="2:28" ht="12">
      <c r="B22" s="5" t="s">
        <v>12</v>
      </c>
      <c r="C22" s="7">
        <f>0.01*('[1]hoct1402'!$L23/(0.25*(9-'[1]hoct1402'!$F23)))/'[1]hoct1402'!$A23</f>
        <v>0.0061416296296296306</v>
      </c>
      <c r="D22" s="7">
        <f>0.01*('[2]hoct2802'!$L23/(0.25*(9-'[2]hoct2802'!$F23)))/'[2]hoct2802'!$A23</f>
        <v>0.022699487179487183</v>
      </c>
      <c r="E22" s="7">
        <f>0.01*('[3]hnov1102'!$L23/(0.25*(9-'[3]hnov1102'!$F23)))/'[3]hnov1102'!$A23</f>
        <v>0.0009844444444444445</v>
      </c>
      <c r="F22" s="7">
        <f>0.01*('[4]hnov2502'!$L23/(0.25*(9-'[4]hnov2502'!$F23)))/'[4]hnov2502'!$A23</f>
        <v>0.006800000000000001</v>
      </c>
      <c r="G22" s="7">
        <f>0.01*('[5]hdec0902'!$L23/(0.25*(9-'[5]hdec0902'!$F23)))/'[5]hdec0902'!$A23</f>
        <v>0.0022393650793650797</v>
      </c>
      <c r="H22" s="7">
        <f>0.01*('[6]hdec2302'!$L23/(0.25*(9-'[6]hdec2302'!$F23)))/'[6]hdec2302'!$A23</f>
        <v>6.158730158730159E-05</v>
      </c>
      <c r="I22" s="7">
        <f>0.01*('[7]hjan0603'!$L23/(0.25*(9-'[7]hjan0603'!$F23)))/'[7]hjan0603'!$A23</f>
        <v>0.001187936507936508</v>
      </c>
      <c r="J22" s="7">
        <f>0.01*('[8]hjan2003'!$L23/(0.25*(9-'[8]hjan2003'!$F23)))/'[8]hjan2003'!$A23</f>
        <v>0.001378095238095238</v>
      </c>
      <c r="K22" s="7">
        <f>0.01*('[9]hfeb0303'!$L23/(0.25*(9-'[9]hfeb0303'!$F23)))/'[9]hfeb0303'!$A23</f>
        <v>0.0003574603174603174</v>
      </c>
      <c r="L22" s="7">
        <f>0.01*('[10]hfeb1703'!$L23/(0.25*(9-'[10]hfeb1703'!$F23)))/'[10]hfeb1703'!$A23</f>
        <v>0.0006285714285714286</v>
      </c>
      <c r="M22" s="7">
        <f>0.01*('[11]hfeb2703'!$L23/(0.25*(9-'[11]hfeb2703'!$F23)))/'[11]hfeb2703'!$A23</f>
        <v>0.004109333333333334</v>
      </c>
      <c r="N22" s="7">
        <f>0.01*('[12]hmar1703'!$L23/(0.25*(9-'[12]hmar1703'!$F23)))/'[12]hmar1703'!$A23</f>
        <v>0.0003762962962962963</v>
      </c>
      <c r="O22" s="7">
        <f>0.01*('[13]hmar3103'!$L23/(0.25*(9-'[13]hmar3103'!$F23)))/'[13]hmar3103'!$A23</f>
        <v>0.004165079365079365</v>
      </c>
      <c r="P22" s="7">
        <f>0.01*('[14]hapr1403'!$L23/(0.25*(9-'[14]hapr1403'!$F23)))/'[14]hapr1403'!$A23</f>
        <v>0.0010431746031746032</v>
      </c>
      <c r="Q22" s="7">
        <f>0.01*('[15]hapr2803'!$L23/(0.25*(9-'[15]hapr2803'!$F23)))/'[15]hapr2803'!$A23</f>
        <v>0.00106984126984127</v>
      </c>
      <c r="R22" s="7">
        <f>0.01*('[16]hmay1203'!$L23/(0.25*(9-'[16]hmay1203'!$F23)))/'[16]hmay1203'!$A23</f>
        <v>0.0008111111111111112</v>
      </c>
      <c r="S22" s="7">
        <f>0.01*('[17]hmay2603'!$L23/(0.25*(9-'[17]hmay2603'!$F23)))/'[17]hmay2603'!$A23</f>
        <v>0.0017896296296296297</v>
      </c>
      <c r="T22" s="7">
        <f>0.01*('[18]hjun0903'!$L23/(0.25*(9-'[18]hjun0903'!$F23)))/'[18]hjun0903'!$A23</f>
        <v>0.0005712820512820513</v>
      </c>
      <c r="U22" s="7">
        <f>0.01*('[19]hjun2303'!$L23/(0.25*(9-'[19]hjun2303'!$F23)))/'[19]hjun2303'!$A23</f>
        <v>0.0033422222222222226</v>
      </c>
      <c r="V22" s="7">
        <f>0.01*('[20]hjul0703'!$L23/(0.25*(9-'[20]hjul0703'!$F23)))/'[20]hjul0703'!$A23</f>
        <v>0.001915851851851852</v>
      </c>
      <c r="W22" s="7">
        <f>0.01*('[21]hjul1703'!$L23/(0.25*(9-'[21]hjul1703'!$F23)))/'[21]hjul1703'!$A23</f>
        <v>0.00218017094017094</v>
      </c>
      <c r="X22" s="7">
        <f>0.01*('[22]haug0403'!$L23/(0.25*(9-'[22]haug0403'!$F23)))/'[22]haug0403'!$A23</f>
        <v>0.0017136507936507935</v>
      </c>
      <c r="Y22" s="7">
        <f>0.01*('[23]haug1803'!$L23/(0.25*(9-'[23]haug1803'!$F23)))/'[23]haug1803'!$A23</f>
        <v>0.0006765079365079364</v>
      </c>
      <c r="Z22" s="7">
        <f>0.01*('[24]hsep0103'!$L23/(0.25*(9-'[24]hsep0103'!$F23)))/'[24]hsep0103'!$A23</f>
        <v>0.0017079365079365077</v>
      </c>
      <c r="AA22" s="7">
        <f>0.01*('[25]hsep1603'!$L23/(0.25*(9-'[25]hsep1603'!$F23)))/'[25]hsep1603'!$A23</f>
        <v>0.0009404444444444446</v>
      </c>
      <c r="AB22" s="7">
        <f>0.01*('[26]hsep2903'!$L23/(0.25*(9-'[26]hsep2903'!$F23)))/'[26]hsep2903'!$A23</f>
        <v>0.0006858119658119658</v>
      </c>
    </row>
    <row r="23" spans="2:28" ht="12">
      <c r="B23" s="5" t="s">
        <v>13</v>
      </c>
      <c r="C23" s="7">
        <f>0.01*('[1]hoct1402'!$L24/(0.25*(9-'[1]hoct1402'!$F24)))/'[1]hoct1402'!$A24</f>
        <v>0.004177481481481481</v>
      </c>
      <c r="D23" s="7">
        <f>0.01*('[2]hoct2802'!$L24/(0.25*(9-'[2]hoct2802'!$F24)))/'[2]hoct2802'!$A24</f>
        <v>0.0007904273504273503</v>
      </c>
      <c r="E23" s="7">
        <f>0.01*('[3]hnov1102'!$L24/(0.25*(9-'[3]hnov1102'!$F24)))/'[3]hnov1102'!$A24</f>
        <v>0.0006206349206349207</v>
      </c>
      <c r="F23" s="7">
        <f>0.01*('[4]hnov2502'!$L24/(0.25*(9-'[4]hnov2502'!$F24)))/'[4]hnov2502'!$A24</f>
        <v>0.002013015873015873</v>
      </c>
      <c r="G23" s="7">
        <f>0.01*('[5]hdec0902'!$L24/(0.25*(9-'[5]hdec0902'!$F24)))/'[5]hdec0902'!$A24</f>
        <v>0.004938412698412699</v>
      </c>
      <c r="H23" s="7">
        <f>0.01*('[6]hdec2302'!$L24/(0.25*(9-'[6]hdec2302'!$F24)))/'[6]hdec2302'!$A24</f>
        <v>6.984126984126984E-06</v>
      </c>
      <c r="I23" s="7">
        <f>0.01*('[7]hjan0603'!$L24/(0.25*(9-'[7]hjan0603'!$F24)))/'[7]hjan0603'!$A24</f>
        <v>0.00034476190476190473</v>
      </c>
      <c r="J23" s="7">
        <f>0.01*('[8]hjan2003'!$L24/(0.25*(9-'[8]hjan2003'!$F24)))/'[8]hjan2003'!$A24</f>
        <v>0.0015936507936507934</v>
      </c>
      <c r="K23" s="7">
        <f>0.01*('[9]hfeb0303'!$L24/(0.25*(9-'[9]hfeb0303'!$F24)))/'[9]hfeb0303'!$A24</f>
        <v>0.0013438095238095236</v>
      </c>
      <c r="L23" s="7">
        <f>0.01*('[10]hfeb1703'!$L24/(0.25*(9-'[10]hfeb1703'!$F24)))/'[10]hfeb1703'!$A24</f>
        <v>0.001145714285714286</v>
      </c>
      <c r="M23" s="7">
        <f>0.01*('[11]hfeb2703'!$L24/(0.25*(9-'[11]hfeb2703'!$F24)))/'[11]hfeb2703'!$A24</f>
        <v>0.0007164444444444445</v>
      </c>
      <c r="N23" s="7">
        <f>0.01*('[12]hmar1703'!$L24/(0.25*(9-'[12]hmar1703'!$F24)))/'[12]hmar1703'!$A24</f>
        <v>0.0001508641975308642</v>
      </c>
      <c r="O23" s="7">
        <f>0.01*('[13]hmar3103'!$L24/(0.25*(9-'[13]hmar3103'!$F24)))/'[13]hmar3103'!$A24</f>
        <v>0.0014501587301587301</v>
      </c>
      <c r="P23" s="7">
        <f>0.01*('[14]hapr1403'!$L24/(0.25*(9-'[14]hapr1403'!$F24)))/'[14]hapr1403'!$A24</f>
        <v>0.002472063492063492</v>
      </c>
      <c r="Q23" s="7">
        <f>0.01*('[15]hapr2803'!$L24/(0.25*(9-'[15]hapr2803'!$F24)))/'[15]hapr2803'!$A24</f>
        <v>2.2539682539682537E-05</v>
      </c>
      <c r="R23" s="7">
        <f>0.01*('[16]hmay1203'!$L24/(0.25*(9-'[16]hmay1203'!$F24)))/'[16]hmay1203'!$A24</f>
        <v>5.9047619047619046E-05</v>
      </c>
      <c r="S23" s="7">
        <f>0.01*('[17]hmay2603'!$L24/(0.25*(9-'[17]hmay2603'!$F24)))/'[17]hmay2603'!$A24</f>
        <v>0.005178074074074074</v>
      </c>
      <c r="T23" s="7">
        <f>0.01*('[18]hjun0903'!$L24/(0.25*(9-'[18]hjun0903'!$F24)))/'[18]hjun0903'!$A24</f>
        <v>0.00016786324786324786</v>
      </c>
      <c r="U23" s="7">
        <f>0.01*('[19]hjun2303'!$L24/(0.25*(9-'[19]hjun2303'!$F24)))/'[19]hjun2303'!$A24</f>
        <v>0.0029022222222222223</v>
      </c>
      <c r="V23" s="7">
        <f>0.01*('[20]hjul0703'!$L24/(0.25*(9-'[20]hjul0703'!$F24)))/'[20]hjul0703'!$A24</f>
        <v>0.0022165925925925925</v>
      </c>
      <c r="W23" s="7">
        <f>0.01*('[21]hjul1703'!$L24/(0.25*(9-'[21]hjul1703'!$F24)))/'[21]hjul1703'!$A24</f>
        <v>0.0018218803418803416</v>
      </c>
      <c r="X23" s="7">
        <f>0.01*('[22]haug0403'!$L24/(0.25*(9-'[22]haug0403'!$F24)))/'[22]haug0403'!$A24</f>
        <v>0.0017841269841269841</v>
      </c>
      <c r="Y23" s="7">
        <f>0.01*('[23]haug1803'!$L24/(0.25*(9-'[23]haug1803'!$F24)))/'[23]haug1803'!$A24</f>
        <v>0.0015241269841269843</v>
      </c>
      <c r="Z23" s="7">
        <f>0.01*('[24]hsep0103'!$L24/(0.25*(9-'[24]hsep0103'!$F24)))/'[24]hsep0103'!$A24</f>
        <v>0.004317777777777778</v>
      </c>
      <c r="AA23" s="7">
        <f>0.01*('[25]hsep1603'!$L24/(0.25*(9-'[25]hsep1603'!$F24)))/'[25]hsep1603'!$A24</f>
        <v>0.0012888888888888887</v>
      </c>
      <c r="AB23" s="7">
        <f>0.01*('[26]hsep2903'!$L24/(0.25*(9-'[26]hsep2903'!$F24)))/'[26]hsep2903'!$A24</f>
        <v>0.0012745299145299146</v>
      </c>
    </row>
    <row r="24" spans="2:28" ht="12">
      <c r="B24" s="5" t="s">
        <v>14</v>
      </c>
      <c r="C24" s="7">
        <f>0.01*('[1]hoct1402'!$L25/(0.25*(9-'[1]hoct1402'!$F25)))/'[1]hoct1402'!$A25</f>
        <v>0.0006583006535947712</v>
      </c>
      <c r="D24" s="7">
        <f>0.01*('[2]hoct2802'!$L25/(0.25*(9-'[2]hoct2802'!$F25)))/'[2]hoct2802'!$A25</f>
        <v>0.00040166666666666665</v>
      </c>
      <c r="E24" s="7">
        <f>0.01*('[3]hnov1102'!$L25/(0.25*(9-'[3]hnov1102'!$F25)))/'[3]hnov1102'!$A25</f>
        <v>0.0015590123456790126</v>
      </c>
      <c r="F24" s="7">
        <f>0.01*('[4]hnov2502'!$L25/(0.25*(9-'[4]hnov2502'!$F25)))/'[4]hnov2502'!$A25</f>
        <v>0.0025253968253968256</v>
      </c>
      <c r="G24" s="7">
        <f>0.01*('[5]hdec0902'!$L25/(0.25*(9-'[5]hdec0902'!$F25)))/'[5]hdec0902'!$A25</f>
        <v>0.0016904761904761906</v>
      </c>
      <c r="H24" s="7">
        <f>0.01*('[6]hdec2302'!$L25/(0.25*(9-'[6]hdec2302'!$F25)))/'[6]hdec2302'!$A25</f>
        <v>1.7254901960784318E-05</v>
      </c>
      <c r="I24" s="7">
        <f>0.01*('[7]hjan0603'!$L25/(0.25*(9-'[7]hjan0603'!$F25)))/'[7]hjan0603'!$A25</f>
        <v>0.002875925925925926</v>
      </c>
      <c r="J24" s="7">
        <f>0.01*('[8]hjan2003'!$L25/(0.25*(9-'[8]hjan2003'!$F25)))/'[8]hjan2003'!$A25</f>
        <v>0.0022085470085470085</v>
      </c>
      <c r="K24" s="7">
        <f>0.01*('[9]hfeb0303'!$L25/(0.25*(9-'[9]hfeb0303'!$F25)))/'[9]hfeb0303'!$A25</f>
        <v>0.0005990476190476191</v>
      </c>
      <c r="L24" s="7">
        <f>0.01*('[10]hfeb1703'!$L25/(0.25*(9-'[10]hfeb1703'!$F25)))/'[10]hfeb1703'!$A25</f>
        <v>0.0017073015873015874</v>
      </c>
      <c r="M24" s="7">
        <f>0.01*('[11]hfeb2703'!$L25/(0.25*(9-'[11]hfeb2703'!$F25)))/'[11]hfeb2703'!$A25</f>
        <v>0.00039407407407407414</v>
      </c>
      <c r="N24" s="7">
        <f>0.01*('[12]hmar1703'!$L25/(0.25*(9-'[12]hmar1703'!$F25)))/'[12]hmar1703'!$A25</f>
        <v>0.0003829059829059829</v>
      </c>
      <c r="O24" s="7">
        <f>0.01*('[13]hmar3103'!$L25/(0.25*(9-'[13]hmar3103'!$F25)))/'[13]hmar3103'!$A25</f>
        <v>0.0035333333333333336</v>
      </c>
      <c r="P24" s="7">
        <f>0.01*('[14]hapr1403'!$L25/(0.25*(9-'[14]hapr1403'!$F25)))/'[14]hapr1403'!$A25</f>
        <v>0.0005333333333333333</v>
      </c>
      <c r="Q24" s="7">
        <f>0.01*('[15]hapr2803'!$L25/(0.25*(9-'[15]hapr2803'!$F25)))/'[15]hapr2803'!$A25</f>
        <v>0.00013904761904761905</v>
      </c>
      <c r="R24" s="7">
        <f>0.01*('[16]hmay1203'!$L25/(0.25*(9-'[16]hmay1203'!$F25)))/'[16]hmay1203'!$A25</f>
        <v>0.0013252287581699345</v>
      </c>
      <c r="S24" s="7">
        <f>0.01*('[17]hmay2603'!$L25/(0.25*(9-'[17]hmay2603'!$F25)))/'[17]hmay2603'!$A25</f>
        <v>0.0027533333333333333</v>
      </c>
      <c r="T24" s="7">
        <f>0.01*('[18]hjun0903'!$L25/(0.25*(9-'[18]hjun0903'!$F25)))/'[18]hjun0903'!$A25</f>
        <v>0.0005531623931623932</v>
      </c>
      <c r="U24" s="7">
        <f>0.01*('[19]hjun2303'!$L25/(0.25*(9-'[19]hjun2303'!$F25)))/'[19]hjun2303'!$A25</f>
        <v>0.0022917460317460315</v>
      </c>
      <c r="V24" s="7">
        <f>0.01*('[20]hjul0703'!$L25/(0.25*(9-'[20]hjul0703'!$F25)))/'[20]hjul0703'!$A25</f>
        <v>0.005138300653594771</v>
      </c>
      <c r="W24" s="7">
        <f>0.01*('[21]hjul1703'!$L25/(0.25*(9-'[21]hjul1703'!$F25)))/'[21]hjul1703'!$A25</f>
        <v>0.004410740740740741</v>
      </c>
      <c r="X24" s="7">
        <f>0.01*('[22]haug0403'!$L25/(0.25*(9-'[22]haug0403'!$F25)))/'[22]haug0403'!$A25</f>
        <v>0.0009873504273504275</v>
      </c>
      <c r="Y24" s="7">
        <f>0.01*('[23]haug1803'!$L25/(0.25*(9-'[23]haug1803'!$F25)))/'[23]haug1803'!$A25</f>
        <v>0.00146</v>
      </c>
      <c r="Z24" s="7">
        <f>0.01*('[24]hsep0103'!$L25/(0.25*(9-'[24]hsep0103'!$F25)))/'[24]hsep0103'!$A25</f>
        <v>0.0071485714285714295</v>
      </c>
      <c r="AA24" s="7">
        <f>0.01*('[25]hsep1603'!$L25/(0.25*(9-'[25]hsep1603'!$F25)))/'[25]hsep1603'!$A25</f>
        <v>0.006757925925925926</v>
      </c>
      <c r="AB24" s="7">
        <f>0.01*('[26]hsep2903'!$L25/(0.25*(9-'[26]hsep2903'!$F25)))/'[26]hsep2903'!$A25</f>
        <v>0.0010092307692307694</v>
      </c>
    </row>
    <row r="25" spans="2:28" ht="12">
      <c r="B25" s="5" t="s">
        <v>15</v>
      </c>
      <c r="C25" s="7">
        <f>0.01*('[1]hoct1402'!$L26/(0.25*(9-'[1]hoct1402'!$F26)))/'[1]hoct1402'!$A26</f>
        <v>0.0024669629629629633</v>
      </c>
      <c r="D25" s="7">
        <f>0.01*('[2]hoct2802'!$L26/(0.25*(9-'[2]hoct2802'!$F26)))/'[2]hoct2802'!$A26</f>
        <v>0.0016328205128205127</v>
      </c>
      <c r="E25" s="7">
        <f>0.01*('[3]hnov1102'!$L26/(0.25*(9-'[3]hnov1102'!$F26)))/'[3]hnov1102'!$A26</f>
        <v>0.00047619047619047614</v>
      </c>
      <c r="F25" s="7">
        <f>0.01*('[4]hnov2502'!$L26/(0.25*(9-'[4]hnov2502'!$F26)))/'[4]hnov2502'!$A26</f>
        <v>0.0008012698412698413</v>
      </c>
      <c r="G25" s="7">
        <f>0.01*('[5]hdec0902'!$L26/(0.25*(9-'[5]hdec0902'!$F26)))/'[5]hdec0902'!$A26</f>
        <v>0.006348571428571428</v>
      </c>
      <c r="H25" s="7">
        <f>0.01*('[6]hdec2302'!$L26/(0.25*(9-'[6]hdec2302'!$F26)))/'[6]hdec2302'!$A26</f>
        <v>0.00027833333333333334</v>
      </c>
      <c r="I25" s="7">
        <f>0.01*('[7]hjan0603'!$L26/(0.25*(9-'[7]hjan0603'!$F26)))/'[7]hjan0603'!$A26</f>
        <v>0.0015447619047619047</v>
      </c>
      <c r="J25" s="7">
        <f>0.01*('[8]hjan2003'!$L26/(0.25*(9-'[8]hjan2003'!$F26)))/'[8]hjan2003'!$A26</f>
        <v>0.0006218518518518518</v>
      </c>
      <c r="K25" s="7">
        <f>0.01*('[9]hfeb0303'!$L26/(0.25*(9-'[9]hfeb0303'!$F26)))/'[9]hfeb0303'!$A26</f>
        <v>0.0007907936507936508</v>
      </c>
      <c r="L25" s="7">
        <f>0.01*('[10]hfeb1703'!$L26/(0.25*(9-'[10]hfeb1703'!$F26)))/'[10]hfeb1703'!$A26</f>
        <v>0.0009301587301587304</v>
      </c>
      <c r="M25" s="7">
        <f>0.01*('[11]hfeb2703'!$L26/(0.25*(9-'[11]hfeb2703'!$F26)))/'[11]hfeb2703'!$A26</f>
        <v>0.0007688888888888889</v>
      </c>
      <c r="N25" s="7">
        <f>0.01*('[12]hmar1703'!$L26/(0.25*(9-'[12]hmar1703'!$F26)))/'[12]hmar1703'!$A26</f>
        <v>0.0019004444444444444</v>
      </c>
      <c r="O25" s="7">
        <f>0.01*('[13]hmar3103'!$L26/(0.25*(9-'[13]hmar3103'!$F26)))/'[13]hmar3103'!$A26</f>
        <v>0.0006558730158730159</v>
      </c>
      <c r="P25" s="7">
        <f>0.01*('[14]hapr1403'!$L26/(0.25*(9-'[14]hapr1403'!$F26)))/'[14]hapr1403'!$A26</f>
        <v>0.00030188034188034183</v>
      </c>
      <c r="Q25" s="7">
        <f>0.01*('[15]hapr2803'!$L26/(0.25*(9-'[15]hapr2803'!$F26)))/'[15]hapr2803'!$A26</f>
        <v>0.0003892063492063492</v>
      </c>
      <c r="R25" s="7">
        <f>0.01*('[16]hmay1203'!$L26/(0.25*(9-'[16]hmay1203'!$F26)))/'[16]hmay1203'!$A26</f>
        <v>5.972222222222223E-05</v>
      </c>
      <c r="S25" s="7">
        <f>0.01*('[17]hmay2603'!$L26/(0.25*(9-'[17]hmay2603'!$F26)))/'[17]hmay2603'!$A26</f>
        <v>1.0256410256410258E-05</v>
      </c>
      <c r="T25" s="7">
        <f>0.01*('[18]hjun0903'!$L26/(0.25*(9-'[18]hjun0903'!$F26)))/'[18]hjun0903'!$A26</f>
        <v>0.0009003174603174605</v>
      </c>
      <c r="U25" s="7">
        <f>0.01*('[19]hjun2303'!$L26/(0.25*(9-'[19]hjun2303'!$F26)))/'[19]hjun2303'!$A26</f>
        <v>0.0004301587301587302</v>
      </c>
      <c r="V25" s="7">
        <f>0.01*('[20]hjul0703'!$L26/(0.25*(9-'[20]hjul0703'!$F26)))/'[20]hjul0703'!$A26</f>
        <v>0.0014882962962962964</v>
      </c>
      <c r="W25" s="7">
        <f>0.01*('[21]hjul1703'!$L26/(0.25*(9-'[21]hjul1703'!$F26)))/'[21]hjul1703'!$A26</f>
        <v>0.0008174358974358974</v>
      </c>
      <c r="X25" s="7">
        <f>0.01*('[22]haug0403'!$L26/(0.25*(9-'[22]haug0403'!$F26)))/'[22]haug0403'!$A26</f>
        <v>0.0014742857142857144</v>
      </c>
      <c r="Y25" s="7">
        <f>0.01*('[23]haug1803'!$L26/(0.25*(9-'[23]haug1803'!$F26)))/'[23]haug1803'!$A26</f>
        <v>0.002867936507936508</v>
      </c>
      <c r="Z25" s="7">
        <f>0.01*('[24]hsep0103'!$L26/(0.25*(9-'[24]hsep0103'!$F26)))/'[24]hsep0103'!$A26</f>
        <v>0.0030520634920634926</v>
      </c>
      <c r="AA25" s="7">
        <f>0.01*('[25]hsep1603'!$L26/(0.25*(9-'[25]hsep1603'!$F26)))/'[25]hsep1603'!$A26</f>
        <v>0.0011749206349206348</v>
      </c>
      <c r="AB25" s="7">
        <f>0.01*('[26]hsep2903'!$L26/(0.25*(9-'[26]hsep2903'!$F26)))/'[26]hsep2903'!$A26</f>
        <v>0.0026361904761904764</v>
      </c>
    </row>
    <row r="26" spans="2:28" ht="12">
      <c r="B26" s="5" t="s">
        <v>16</v>
      </c>
      <c r="C26" s="7">
        <f>0.01*('[1]hoct1402'!$L27/(0.25*(9-'[1]hoct1402'!$F27)))/'[1]hoct1402'!$A27</f>
        <v>0.012926111111111112</v>
      </c>
      <c r="D26" s="7">
        <f>0.01*('[2]hoct2802'!$L27/(0.25*(9-'[2]hoct2802'!$F27)))/'[2]hoct2802'!$A27</f>
        <v>0.0016772649572649573</v>
      </c>
      <c r="E26" s="7">
        <f>0.01*('[3]hnov1102'!$L27/(0.25*(9-'[3]hnov1102'!$F27)))/'[3]hnov1102'!$A27</f>
        <v>0.0005483760683760684</v>
      </c>
      <c r="F26" s="7">
        <f>0.01*('[4]hnov2502'!$L27/(0.25*(9-'[4]hnov2502'!$F27)))/'[4]hnov2502'!$A27</f>
        <v>0.002002857142857143</v>
      </c>
      <c r="G26" s="7">
        <f>0.01*('[5]hdec0902'!$L27/(0.25*(9-'[5]hdec0902'!$F27)))/'[5]hdec0902'!$A27</f>
        <v>0.004264761904761905</v>
      </c>
      <c r="H26" s="7">
        <f>0.01*('[6]hdec2302'!$L27/(0.25*(9-'[6]hdec2302'!$F27)))/'[6]hdec2302'!$A27</f>
        <v>0.002459851851851852</v>
      </c>
      <c r="I26" s="7">
        <f>0.01*('[7]hjan0603'!$L27/(0.25*(9-'[7]hjan0603'!$F27)))/'[7]hjan0603'!$A27</f>
        <v>0.003733650793650793</v>
      </c>
      <c r="J26" s="7">
        <f>0.01*('[8]hjan2003'!$L27/(0.25*(9-'[8]hjan2003'!$F27)))/'[8]hjan2003'!$A27</f>
        <v>0.0016933333333333334</v>
      </c>
      <c r="K26" s="7">
        <f>0.01*('[9]hfeb0303'!$L27/(0.25*(9-'[9]hfeb0303'!$F27)))/'[9]hfeb0303'!$A27</f>
        <v>0.00023015873015873014</v>
      </c>
      <c r="L26" s="7">
        <f>0.01*('[10]hfeb1703'!$L27/(0.25*(9-'[10]hfeb1703'!$F27)))/'[10]hfeb1703'!$A27</f>
        <v>0.0022949206349206354</v>
      </c>
      <c r="M26" s="7">
        <f>0.01*('[11]hfeb2703'!$L27/(0.25*(9-'[11]hfeb2703'!$F27)))/'[11]hfeb2703'!$A27</f>
        <v>0.003464242424242425</v>
      </c>
      <c r="N26" s="7">
        <f>0.01*('[12]hmar1703'!$L27/(0.25*(9-'[12]hmar1703'!$F27)))/'[12]hmar1703'!$A27</f>
        <v>0.003730718954248366</v>
      </c>
      <c r="O26" s="7">
        <f>0.01*('[13]hmar3103'!$L27/(0.25*(9-'[13]hmar3103'!$F27)))/'[13]hmar3103'!$A27</f>
        <v>0.0008666666666666667</v>
      </c>
      <c r="P26" s="7">
        <f>0.01*('[14]hapr1403'!$L27/(0.25*(9-'[14]hapr1403'!$F27)))/'[14]hapr1403'!$A27</f>
        <v>0.007841587301587303</v>
      </c>
      <c r="Q26" s="7">
        <f>0.01*('[15]hapr2803'!$L27/(0.25*(9-'[15]hapr2803'!$F27)))/'[15]hapr2803'!$A27</f>
        <v>2.031746031746032E-05</v>
      </c>
      <c r="R26" s="7">
        <f>0.01*('[16]hmay1203'!$L27/(0.25*(9-'[16]hmay1203'!$F27)))/'[16]hmay1203'!$A27</f>
        <v>0.0006548148148148148</v>
      </c>
      <c r="S26" s="7">
        <f>0.01*('[17]hmay2603'!$L27/(0.25*(9-'[17]hmay2603'!$F27)))/'[17]hmay2603'!$A27</f>
        <v>0.0004936507936507936</v>
      </c>
      <c r="T26" s="7">
        <f>0.01*('[18]hjun0903'!$L27/(0.25*(9-'[18]hjun0903'!$F27)))/'[18]hjun0903'!$A27</f>
        <v>0.0016851282051282056</v>
      </c>
      <c r="U26" s="7">
        <f>0.01*('[19]hjun2303'!$L27/(0.25*(9-'[19]hjun2303'!$F27)))/'[19]hjun2303'!$A27</f>
        <v>0.002808888888888889</v>
      </c>
      <c r="V26" s="7">
        <f>0.01*('[20]hjul0703'!$L27/(0.25*(9-'[20]hjul0703'!$F27)))/'[20]hjul0703'!$A27</f>
        <v>0.004053333333333333</v>
      </c>
      <c r="W26" s="7">
        <f>0.01*('[21]hjul1703'!$L27/(0.25*(9-'[21]hjul1703'!$F27)))/'[21]hjul1703'!$A27</f>
        <v>0.0014992592592592592</v>
      </c>
      <c r="X26" s="7">
        <f>0.01*('[22]haug0403'!$L27/(0.25*(9-'[22]haug0403'!$F27)))/'[22]haug0403'!$A27</f>
        <v>0.003516296296296297</v>
      </c>
      <c r="Y26" s="7">
        <f>0.01*('[23]haug1803'!$L27/(0.25*(9-'[23]haug1803'!$F27)))/'[23]haug1803'!$A27</f>
        <v>0.0037504761904761904</v>
      </c>
      <c r="Z26" s="7">
        <f>0.01*('[24]hsep0103'!$L27/(0.25*(9-'[24]hsep0103'!$F27)))/'[24]hsep0103'!$A27</f>
        <v>0.0017968253968253971</v>
      </c>
      <c r="AA26" s="7">
        <f>0.01*('[25]hsep1603'!$L27/(0.25*(9-'[25]hsep1603'!$F27)))/'[25]hsep1603'!$A27</f>
        <v>0.0014106666666666668</v>
      </c>
      <c r="AB26" s="7">
        <f>0.01*('[26]hsep2903'!$L27/(0.25*(9-'[26]hsep2903'!$F27)))/'[26]hsep2903'!$A27</f>
        <v>0.0019124786324786328</v>
      </c>
    </row>
    <row r="27" spans="2:28" ht="12">
      <c r="B27" s="5" t="s">
        <v>17</v>
      </c>
      <c r="C27" s="7">
        <f>0.01*('[1]hoct1402'!$L28/(0.25*(9-'[1]hoct1402'!$F28)))/'[1]hoct1402'!$A28</f>
        <v>0.0010733333333333335</v>
      </c>
      <c r="D27" s="7">
        <f>0.01*('[2]hoct2802'!$L28/(0.25*(9-'[2]hoct2802'!$F28)))/'[2]hoct2802'!$A28</f>
        <v>0.0005090598290598291</v>
      </c>
      <c r="E27" s="7">
        <f>0.01*('[3]hnov1102'!$L28/(0.25*(9-'[3]hnov1102'!$F28)))/'[3]hnov1102'!$A28</f>
        <v>0.0007555555555555555</v>
      </c>
      <c r="F27" s="7">
        <f>0.01*('[4]hnov2502'!$L28/(0.25*(9-'[4]hnov2502'!$F28)))/'[4]hnov2502'!$A28</f>
        <v>0.0019955555555555555</v>
      </c>
      <c r="G27" s="7">
        <f>0.01*('[5]hdec0902'!$L28/(0.25*(9-'[5]hdec0902'!$F28)))/'[5]hdec0902'!$A28</f>
        <v>0.004099047619047619</v>
      </c>
      <c r="H27" s="7">
        <f>0.01*('[6]hdec2302'!$L28/(0.25*(9-'[6]hdec2302'!$F28)))/'[6]hdec2302'!$A28</f>
        <v>1.511111111111111E-05</v>
      </c>
      <c r="I27" s="7">
        <f>0.01*('[7]hjan0603'!$L28/(0.25*(9-'[7]hjan0603'!$F28)))/'[7]hjan0603'!$A28</f>
        <v>0.001580952380952381</v>
      </c>
      <c r="J27" s="7">
        <f>0.01*('[8]hjan2003'!$L28/(0.25*(9-'[8]hjan2003'!$F28)))/'[8]hjan2003'!$A28</f>
        <v>0.0006386324786324787</v>
      </c>
      <c r="K27" s="7">
        <f>0.01*('[9]hfeb0303'!$L28/(0.25*(9-'[9]hfeb0303'!$F28)))/'[9]hfeb0303'!$A28</f>
        <v>0.000983809523809524</v>
      </c>
      <c r="L27" s="7">
        <f>0.01*('[10]hfeb1703'!$L28/(0.25*(9-'[10]hfeb1703'!$F28)))/'[10]hfeb1703'!$A28</f>
        <v>6.222222222222222E-05</v>
      </c>
      <c r="M27" s="7">
        <f>0.01*('[11]hfeb2703'!$L28/(0.25*(9-'[11]hfeb2703'!$F28)))/'[11]hfeb2703'!$A28</f>
        <v>0.00013656565656565658</v>
      </c>
      <c r="N27" s="7">
        <f>0.01*('[12]hmar1703'!$L28/(0.25*(9-'[12]hmar1703'!$F28)))/'[12]hmar1703'!$A28</f>
        <v>0.0009898039215686274</v>
      </c>
      <c r="O27" s="7">
        <f>0.01*('[13]hmar3103'!$L28/(0.25*(9-'[13]hmar3103'!$F28)))/'[13]hmar3103'!$A28</f>
        <v>0.0026996825396825397</v>
      </c>
      <c r="P27" s="7">
        <f>0.01*('[14]hapr1403'!$L28/(0.25*(9-'[14]hapr1403'!$F28)))/'[14]hapr1403'!$A28</f>
        <v>0.0010168253968253968</v>
      </c>
      <c r="Q27" s="7">
        <f>0.01*('[15]hapr2803'!$L28/(0.25*(9-'[15]hapr2803'!$F28)))/'[15]hapr2803'!$A28</f>
        <v>0.0006146031746031746</v>
      </c>
      <c r="R27" s="7">
        <f>0.01*('[16]hmay1203'!$L28/(0.25*(9-'[16]hmay1203'!$F28)))/'[16]hmay1203'!$A28</f>
        <v>0.0010305185185185187</v>
      </c>
      <c r="S27" s="7">
        <f>0.01*('[17]hmay2603'!$L28/(0.25*(9-'[17]hmay2603'!$F28)))/'[17]hmay2603'!$A28</f>
        <v>0.00040349206349206353</v>
      </c>
      <c r="T27" s="7">
        <f>0.01*('[18]hjun0903'!$L28/(0.25*(9-'[18]hjun0903'!$F28)))/'[18]hjun0903'!$A28</f>
        <v>0.0002738461538461539</v>
      </c>
      <c r="U27" s="7">
        <f>0.01*('[19]hjun2303'!$L28/(0.25*(9-'[19]hjun2303'!$F28)))/'[19]hjun2303'!$A28</f>
        <v>0.002036190476190476</v>
      </c>
      <c r="V27" s="7">
        <f>0.01*('[20]hjul0703'!$L28/(0.25*(9-'[20]hjul0703'!$F28)))/'[20]hjul0703'!$A28</f>
        <v>0.0009626666666666667</v>
      </c>
      <c r="W27" s="7">
        <f>0.01*('[21]hjul1703'!$L28/(0.25*(9-'[21]hjul1703'!$F28)))/'[21]hjul1703'!$A28</f>
        <v>0.0011698765432098766</v>
      </c>
      <c r="X27" s="7">
        <f>0.01*('[22]haug0403'!$L28/(0.25*(9-'[22]haug0403'!$F28)))/'[22]haug0403'!$A28</f>
        <v>0.00018864197530864198</v>
      </c>
      <c r="Y27" s="7">
        <f>0.01*('[23]haug1803'!$L28/(0.25*(9-'[23]haug1803'!$F28)))/'[23]haug1803'!$A28</f>
        <v>0.0008088888888888888</v>
      </c>
      <c r="Z27" s="7">
        <f>0.01*('[24]hsep0103'!$L28/(0.25*(9-'[24]hsep0103'!$F28)))/'[24]hsep0103'!$A28</f>
        <v>0.0016288888888888891</v>
      </c>
      <c r="AA27" s="7">
        <f>0.01*('[25]hsep1603'!$L28/(0.25*(9-'[25]hsep1603'!$F28)))/'[25]hsep1603'!$A28</f>
        <v>8.592592592592593E-05</v>
      </c>
      <c r="AB27" s="7">
        <f>0.01*('[26]hsep2903'!$L28/(0.25*(9-'[26]hsep2903'!$F28)))/'[26]hsep2903'!$A28</f>
        <v>0.001456752136752137</v>
      </c>
    </row>
    <row r="28" spans="2:28" ht="12">
      <c r="B28" s="5" t="s">
        <v>18</v>
      </c>
      <c r="C28" s="7">
        <f>0.01*('[1]hoct1402'!$L29/(0.25*(9-'[1]hoct1402'!$F29)))/'[1]hoct1402'!$A29</f>
        <v>0.00530637037037037</v>
      </c>
      <c r="D28" s="7">
        <f>0.01*('[2]hoct2802'!$L29/(0.25*(9-'[2]hoct2802'!$F29)))/'[2]hoct2802'!$A29</f>
        <v>0.0005558974358974358</v>
      </c>
      <c r="E28" s="7">
        <f>0.01*('[3]hnov1102'!$L29/(0.25*(9-'[3]hnov1102'!$F29)))/'[3]hnov1102'!$A29</f>
        <v>0.001650793650793651</v>
      </c>
      <c r="F28" s="7">
        <f>0.01*('[4]hnov2502'!$L29/(0.25*(9-'[4]hnov2502'!$F29)))/'[4]hnov2502'!$A29</f>
        <v>0.002171746031746032</v>
      </c>
      <c r="G28" s="7">
        <f>0.01*('[5]hdec0902'!$L29/(0.25*(9-'[5]hdec0902'!$F29)))/'[5]hdec0902'!$A29</f>
        <v>0.007943174603174603</v>
      </c>
      <c r="H28" s="7">
        <f>0.01*('[6]hdec2302'!$L29/(0.25*(9-'[6]hdec2302'!$F29)))/'[6]hdec2302'!$A29</f>
        <v>0.000886984126984127</v>
      </c>
      <c r="I28" s="7">
        <f>0.01*('[7]hjan0603'!$L29/(0.25*(9-'[7]hjan0603'!$F29)))/'[7]hjan0603'!$A29</f>
        <v>0.0019993650793650795</v>
      </c>
      <c r="J28" s="7">
        <f>0.01*('[8]hjan2003'!$L29/(0.25*(9-'[8]hjan2003'!$F29)))/'[8]hjan2003'!$A29</f>
        <v>0.00027111111111111113</v>
      </c>
      <c r="K28" s="7">
        <f>0.01*('[9]hfeb0303'!$L29/(0.25*(9-'[9]hfeb0303'!$F29)))/'[9]hfeb0303'!$A29</f>
        <v>0.000226031746031746</v>
      </c>
      <c r="L28" s="7">
        <f>0.01*('[10]hfeb1703'!$L29/(0.25*(9-'[10]hfeb1703'!$F29)))/'[10]hfeb1703'!$A29</f>
        <v>0.0004574603174603175</v>
      </c>
      <c r="M28" s="7">
        <f>0.01*('[11]hfeb2703'!$L29/(0.25*(9-'[11]hfeb2703'!$F29)))/'[11]hfeb2703'!$A29</f>
        <v>0.00016</v>
      </c>
      <c r="N28" s="7">
        <f>0.01*('[12]hmar1703'!$L29/(0.25*(9-'[12]hmar1703'!$F29)))/'[12]hmar1703'!$A29</f>
        <v>0.0005496296296296296</v>
      </c>
      <c r="O28" s="7">
        <f>0.01*('[13]hmar3103'!$L29/(0.25*(9-'[13]hmar3103'!$F29)))/'[13]hmar3103'!$A29</f>
        <v>0.0008349206349206349</v>
      </c>
      <c r="P28" s="7">
        <f>0.01*('[14]hapr1403'!$L29/(0.25*(9-'[14]hapr1403'!$F29)))/'[14]hapr1403'!$A29</f>
        <v>0.0005174603174603174</v>
      </c>
      <c r="Q28" s="7">
        <f>0.01*('[15]hapr2803'!$L29/(0.25*(9-'[15]hapr2803'!$F29)))/'[15]hapr2803'!$A29</f>
        <v>7.396825396825397E-05</v>
      </c>
      <c r="R28" s="7">
        <f>0.01*('[16]hmay1203'!$L29/(0.25*(9-'[16]hmay1203'!$F29)))/'[16]hmay1203'!$A29</f>
        <v>0.00012095238095238096</v>
      </c>
      <c r="S28" s="7">
        <f>0.01*('[17]hmay2603'!$L29/(0.25*(9-'[17]hmay2603'!$F29)))/'[17]hmay2603'!$A29</f>
        <v>0.0009161481481481482</v>
      </c>
      <c r="T28" s="7">
        <f>0.01*('[18]hjun0903'!$L29/(0.25*(9-'[18]hjun0903'!$F29)))/'[18]hjun0903'!$A29</f>
        <v>0.0009073504273504273</v>
      </c>
      <c r="U28" s="7">
        <f>0.01*('[19]hjun2303'!$L29/(0.25*(9-'[19]hjun2303'!$F29)))/'[19]hjun2303'!$A29</f>
        <v>0.00038603174603174604</v>
      </c>
      <c r="V28" s="7">
        <f>0.01*('[20]hjul0703'!$L29/(0.25*(9-'[20]hjul0703'!$F29)))/'[20]hjul0703'!$A29</f>
        <v>0.002077037037037037</v>
      </c>
      <c r="W28" s="7">
        <f>0.01*('[21]hjul1703'!$L29/(0.25*(9-'[21]hjul1703'!$F29)))/'[21]hjul1703'!$A29</f>
        <v>0.0032984615384615387</v>
      </c>
      <c r="X28" s="7">
        <f>0.01*('[22]haug0403'!$L29/(0.25*(9-'[22]haug0403'!$F29)))/'[22]haug0403'!$A29</f>
        <v>0.003958730158730159</v>
      </c>
      <c r="Y28" s="7">
        <f>0.01*('[23]haug1803'!$L29/(0.25*(9-'[23]haug1803'!$F29)))/'[23]haug1803'!$A29</f>
        <v>0.00014158730158730158</v>
      </c>
      <c r="Z28" s="7">
        <f>0.01*('[24]hsep0103'!$L29/(0.25*(9-'[24]hsep0103'!$F29)))/'[24]hsep0103'!$A29</f>
        <v>0.0024209523809523813</v>
      </c>
      <c r="AA28" s="7">
        <f>0.01*('[25]hsep1603'!$L29/(0.25*(9-'[25]hsep1603'!$F29)))/'[25]hsep1603'!$A29</f>
        <v>0.0010797037037037038</v>
      </c>
      <c r="AB28" s="7">
        <f>0.01*('[26]hsep2903'!$L29/(0.25*(9-'[26]hsep2903'!$F29)))/'[26]hsep2903'!$A29</f>
        <v>0.0008259829059829059</v>
      </c>
    </row>
    <row r="29" spans="2:28" ht="12">
      <c r="B29" s="5" t="s">
        <v>19</v>
      </c>
      <c r="C29" s="7">
        <f>0.01*('[1]hoct1402'!$L30/(0.25*(9-'[1]hoct1402'!$F30)))/'[1]hoct1402'!$A30</f>
        <v>0.00569125925925926</v>
      </c>
      <c r="D29" s="7">
        <f>0.01*('[2]hoct2802'!$L30/(0.25*(9-'[2]hoct2802'!$F30)))/'[2]hoct2802'!$A30</f>
        <v>0.0003603418803418803</v>
      </c>
      <c r="E29" s="7">
        <f>0.01*('[3]hnov1102'!$L30/(0.25*(9-'[3]hnov1102'!$F30)))/'[3]hnov1102'!$A30</f>
        <v>0.00030793650793650793</v>
      </c>
      <c r="F29" s="7">
        <f>0.01*('[4]hnov2502'!$L30/(0.25*(9-'[4]hnov2502'!$F30)))/'[4]hnov2502'!$A30</f>
        <v>0.002094920634920635</v>
      </c>
      <c r="G29" s="7">
        <f>0.01*('[5]hdec0902'!$L30/(0.25*(9-'[5]hdec0902'!$F30)))/'[5]hdec0902'!$A30</f>
        <v>0.0017352380952380955</v>
      </c>
      <c r="H29" s="7">
        <f>0.01*('[6]hdec2302'!$L30/(0.25*(9-'[6]hdec2302'!$F30)))/'[6]hdec2302'!$A30</f>
        <v>0.0012482539682539683</v>
      </c>
      <c r="I29" s="7">
        <f>0.01*('[7]hjan0603'!$L30/(0.25*(9-'[7]hjan0603'!$F30)))/'[7]hjan0603'!$A30</f>
        <v>0.0009685714285714287</v>
      </c>
      <c r="J29" s="7">
        <f>0.01*('[8]hjan2003'!$L30/(0.25*(9-'[8]hjan2003'!$F30)))/'[8]hjan2003'!$A30</f>
        <v>0.0010387301587301587</v>
      </c>
      <c r="K29" s="7">
        <f>0.01*('[9]hfeb0303'!$L30/(0.25*(9-'[9]hfeb0303'!$F30)))/'[9]hfeb0303'!$A30</f>
        <v>0.0008225396825396826</v>
      </c>
      <c r="L29" s="7">
        <f>0.01*('[10]hfeb1703'!$L30/(0.25*(9-'[10]hfeb1703'!$F30)))/'[10]hfeb1703'!$A30</f>
        <v>0.0013152380952380952</v>
      </c>
      <c r="M29" s="7">
        <f>0.01*('[11]hfeb2703'!$L30/(0.25*(9-'[11]hfeb2703'!$F30)))/'[11]hfeb2703'!$A30</f>
        <v>0.0024426666666666668</v>
      </c>
      <c r="N29" s="7">
        <f>0.01*('[12]hmar1703'!$L30/(0.25*(9-'[12]hmar1703'!$F30)))/'[12]hmar1703'!$A30</f>
        <v>0.000582716049382716</v>
      </c>
      <c r="O29" s="7">
        <f>0.01*('[13]hmar3103'!$L30/(0.25*(9-'[13]hmar3103'!$F30)))/'[13]hmar3103'!$A30</f>
        <v>0.0006234920634920635</v>
      </c>
      <c r="P29" s="7">
        <f>0.01*('[14]hapr1403'!$L30/(0.25*(9-'[14]hapr1403'!$F30)))/'[14]hapr1403'!$A30</f>
        <v>0.0010673015873015875</v>
      </c>
      <c r="Q29" s="7">
        <f>0.01*('[15]hapr2803'!$L30/(0.25*(9-'[15]hapr2803'!$F30)))/'[15]hapr2803'!$A30</f>
        <v>0.00036952380952380955</v>
      </c>
      <c r="R29" s="7">
        <f>0.01*('[16]hmay1203'!$L30/(0.25*(9-'[16]hmay1203'!$F30)))/'[16]hmay1203'!$A30</f>
        <v>0.0012584126984126983</v>
      </c>
      <c r="S29" s="7">
        <f>0.01*('[17]hmay2603'!$L30/(0.25*(9-'[17]hmay2603'!$F30)))/'[17]hmay2603'!$A30</f>
        <v>0.00013659259259259261</v>
      </c>
      <c r="T29" s="7">
        <f>0.01*('[18]hjun0903'!$L30/(0.25*(9-'[18]hjun0903'!$F30)))/'[18]hjun0903'!$A30</f>
        <v>0.00011965811965811967</v>
      </c>
      <c r="U29" s="7">
        <f>0.01*('[19]hjun2303'!$L30/(0.25*(9-'[19]hjun2303'!$F30)))/'[19]hjun2303'!$A30</f>
        <v>0.003435555555555556</v>
      </c>
      <c r="V29" s="7">
        <f>0.01*('[20]hjul0703'!$L30/(0.25*(9-'[20]hjul0703'!$F30)))/'[20]hjul0703'!$A30</f>
        <v>0.001354074074074074</v>
      </c>
      <c r="W29" s="7">
        <f>0.01*('[21]hjul1703'!$L30/(0.25*(9-'[21]hjul1703'!$F30)))/'[21]hjul1703'!$A30</f>
        <v>0.0009370940170940171</v>
      </c>
      <c r="X29" s="7">
        <f>0.01*('[22]haug0403'!$L30/(0.25*(9-'[22]haug0403'!$F30)))/'[22]haug0403'!$A30</f>
        <v>0.002136507936507937</v>
      </c>
      <c r="Y29" s="7">
        <f>0.01*('[23]haug1803'!$L30/(0.25*(9-'[23]haug1803'!$F30)))/'[23]haug1803'!$A30</f>
        <v>0.00047492063492063493</v>
      </c>
      <c r="Z29" s="7">
        <f>0.01*('[24]hsep0103'!$L30/(0.25*(9-'[24]hsep0103'!$F30)))/'[24]hsep0103'!$A30</f>
        <v>0.0024876190476190475</v>
      </c>
      <c r="AA29" s="7">
        <f>0.01*('[25]hsep1603'!$L30/(0.25*(9-'[25]hsep1603'!$F30)))/'[25]hsep1603'!$A30</f>
        <v>0.0010548148148148149</v>
      </c>
      <c r="AB29" s="7">
        <f>0.01*('[26]hsep2903'!$L30/(0.25*(9-'[26]hsep2903'!$F30)))/'[26]hsep2903'!$A30</f>
        <v>0.0009976068376068377</v>
      </c>
    </row>
    <row r="31" spans="2:29" s="2" customFormat="1" ht="12">
      <c r="B31" s="4" t="s">
        <v>1</v>
      </c>
      <c r="C31" s="3">
        <f>LEAFDATA0203!C31</f>
        <v>37543</v>
      </c>
      <c r="D31" s="3">
        <f>LEAFDATA0203!D31</f>
        <v>37557</v>
      </c>
      <c r="E31" s="3">
        <f>LEAFDATA0203!E31</f>
        <v>37571</v>
      </c>
      <c r="F31" s="3">
        <f>LEAFDATA0203!F31</f>
        <v>37585</v>
      </c>
      <c r="G31" s="3">
        <f>LEAFDATA0203!G31</f>
        <v>37599</v>
      </c>
      <c r="H31" s="3">
        <f>LEAFDATA0203!H31</f>
        <v>37613</v>
      </c>
      <c r="I31" s="3">
        <f>LEAFDATA0203!I31</f>
        <v>37627</v>
      </c>
      <c r="J31" s="3">
        <f>LEAFDATA0203!J31</f>
        <v>37641</v>
      </c>
      <c r="K31" s="3">
        <f>LEAFDATA0203!K31</f>
        <v>37655</v>
      </c>
      <c r="L31" s="3">
        <f>LEAFDATA0203!L31</f>
        <v>37669</v>
      </c>
      <c r="M31" s="3">
        <f>LEAFDATA0203!M31</f>
        <v>37679</v>
      </c>
      <c r="N31" s="3">
        <f>LEAFDATA0203!N31</f>
        <v>37697</v>
      </c>
      <c r="O31" s="3">
        <f>LEAFDATA0203!O31</f>
        <v>37711</v>
      </c>
      <c r="P31" s="3">
        <f>LEAFDATA0203!P31</f>
        <v>37725</v>
      </c>
      <c r="Q31" s="3">
        <f>LEAFDATA0203!Q31</f>
        <v>37739</v>
      </c>
      <c r="R31" s="3">
        <f>LEAFDATA0203!R31</f>
        <v>37753</v>
      </c>
      <c r="S31" s="3">
        <f>LEAFDATA0203!S31</f>
        <v>37767</v>
      </c>
      <c r="T31" s="3">
        <f>LEAFDATA0203!T31</f>
        <v>37781</v>
      </c>
      <c r="U31" s="3">
        <f>LEAFDATA0203!U31</f>
        <v>37795</v>
      </c>
      <c r="V31" s="3">
        <f>LEAFDATA0203!V31</f>
        <v>37809</v>
      </c>
      <c r="W31" s="3">
        <f>LEAFDATA0203!W31</f>
        <v>37819</v>
      </c>
      <c r="X31" s="3">
        <f>LEAFDATA0203!X31</f>
        <v>37837</v>
      </c>
      <c r="Y31" s="3">
        <f>LEAFDATA0203!Y31</f>
        <v>37851</v>
      </c>
      <c r="Z31" s="3">
        <f>LEAFDATA0203!Z31</f>
        <v>37865</v>
      </c>
      <c r="AA31" s="3">
        <f>LEAFDATA0203!AA31</f>
        <v>37880</v>
      </c>
      <c r="AB31" s="3">
        <f>LEAFDATA0203!AB31</f>
        <v>37893</v>
      </c>
      <c r="AC31" s="11"/>
    </row>
    <row r="32" spans="2:28" ht="12">
      <c r="B32" s="5" t="s">
        <v>21</v>
      </c>
      <c r="C32" s="7">
        <f aca="true" t="shared" si="0" ref="C32:L32">AVERAGE(C12:C17)</f>
        <v>0.003824376068376068</v>
      </c>
      <c r="D32" s="7">
        <f t="shared" si="0"/>
        <v>0.0017705922574157865</v>
      </c>
      <c r="E32" s="7">
        <f t="shared" si="0"/>
        <v>0.000784673721340388</v>
      </c>
      <c r="F32" s="7">
        <f t="shared" si="0"/>
        <v>0.0021449206349206354</v>
      </c>
      <c r="G32" s="7">
        <f t="shared" si="0"/>
        <v>0.004424391534391534</v>
      </c>
      <c r="H32" s="7">
        <f t="shared" si="0"/>
        <v>0.0012797848324514992</v>
      </c>
      <c r="I32" s="7">
        <f t="shared" si="0"/>
        <v>0.0021193862433862435</v>
      </c>
      <c r="J32" s="7">
        <f t="shared" si="0"/>
        <v>0.0026418593135259807</v>
      </c>
      <c r="K32" s="7">
        <f t="shared" si="0"/>
        <v>0.001228201058201058</v>
      </c>
      <c r="L32" s="7">
        <f t="shared" si="0"/>
        <v>0.0008362962962962962</v>
      </c>
      <c r="M32" s="7">
        <f aca="true" t="shared" si="1" ref="M32:V32">AVERAGE(M12:M17)</f>
        <v>0.00045135802469135807</v>
      </c>
      <c r="N32" s="7">
        <f t="shared" si="1"/>
        <v>0.0013840404446678958</v>
      </c>
      <c r="O32" s="7">
        <f t="shared" si="1"/>
        <v>0.0030782539682539683</v>
      </c>
      <c r="P32" s="7">
        <f t="shared" si="1"/>
        <v>0.0038720757020757023</v>
      </c>
      <c r="Q32" s="7">
        <f t="shared" si="1"/>
        <v>0.0016617526455026453</v>
      </c>
      <c r="R32" s="7">
        <f t="shared" si="1"/>
        <v>0.0017747494553376909</v>
      </c>
      <c r="S32" s="7">
        <f t="shared" si="1"/>
        <v>0.001047567901234568</v>
      </c>
      <c r="T32" s="7">
        <f t="shared" si="1"/>
        <v>0.0011880474155474155</v>
      </c>
      <c r="U32" s="7">
        <f t="shared" si="1"/>
        <v>0.0016567806267806268</v>
      </c>
      <c r="V32" s="7">
        <f t="shared" si="1"/>
        <v>0.00226997150997151</v>
      </c>
      <c r="W32" s="7">
        <f aca="true" t="shared" si="2" ref="W32:AB32">AVERAGE(W12:W17)</f>
        <v>0.0015893476588166129</v>
      </c>
      <c r="X32" s="7">
        <f t="shared" si="2"/>
        <v>0.002053406141183919</v>
      </c>
      <c r="Y32" s="7">
        <f t="shared" si="2"/>
        <v>0.0015879365079365078</v>
      </c>
      <c r="Z32" s="7">
        <f t="shared" si="2"/>
        <v>0.0027429629629629627</v>
      </c>
      <c r="AA32" s="7">
        <f t="shared" si="2"/>
        <v>0.0018503888888888886</v>
      </c>
      <c r="AB32" s="7">
        <f t="shared" si="2"/>
        <v>0.0022466239316239318</v>
      </c>
    </row>
    <row r="33" spans="2:28" ht="12">
      <c r="B33" s="5" t="s">
        <v>22</v>
      </c>
      <c r="C33" s="7">
        <f aca="true" t="shared" si="3" ref="C33:L33">AVERAGE(C18:C23)</f>
        <v>0.006140555555555555</v>
      </c>
      <c r="D33" s="7">
        <f t="shared" si="3"/>
        <v>0.004982428300094968</v>
      </c>
      <c r="E33" s="7">
        <f t="shared" si="3"/>
        <v>0.00166020757020757</v>
      </c>
      <c r="F33" s="7">
        <f t="shared" si="3"/>
        <v>0.0037506349206349204</v>
      </c>
      <c r="G33" s="7">
        <f t="shared" si="3"/>
        <v>0.006227037037037037</v>
      </c>
      <c r="H33" s="7">
        <f t="shared" si="3"/>
        <v>0.0014706723985890653</v>
      </c>
      <c r="I33" s="7">
        <f t="shared" si="3"/>
        <v>0.003343703703703704</v>
      </c>
      <c r="J33" s="7">
        <f t="shared" si="3"/>
        <v>0.0016564353547686879</v>
      </c>
      <c r="K33" s="7">
        <f t="shared" si="3"/>
        <v>0.0019271672771672772</v>
      </c>
      <c r="L33" s="7">
        <f t="shared" si="3"/>
        <v>0.0024395379188712524</v>
      </c>
      <c r="M33" s="7">
        <f aca="true" t="shared" si="4" ref="M33:V33">AVERAGE(M18:M23)</f>
        <v>0.0013512323232323235</v>
      </c>
      <c r="N33" s="7">
        <f t="shared" si="4"/>
        <v>0.0018020852093923987</v>
      </c>
      <c r="O33" s="7">
        <f t="shared" si="4"/>
        <v>0.004329259259259258</v>
      </c>
      <c r="P33" s="7">
        <f t="shared" si="4"/>
        <v>0.0025408221408221407</v>
      </c>
      <c r="Q33" s="7">
        <f t="shared" si="4"/>
        <v>0.0011185714285714286</v>
      </c>
      <c r="R33" s="7">
        <f t="shared" si="4"/>
        <v>0.0008817294325137464</v>
      </c>
      <c r="S33" s="7">
        <f t="shared" si="4"/>
        <v>0.0019557256817256817</v>
      </c>
      <c r="T33" s="7">
        <f t="shared" si="4"/>
        <v>0.0013899185999185998</v>
      </c>
      <c r="U33" s="7">
        <f t="shared" si="4"/>
        <v>0.0026784086284086287</v>
      </c>
      <c r="V33" s="7">
        <f t="shared" si="4"/>
        <v>0.004184672364672365</v>
      </c>
      <c r="W33" s="7">
        <f aca="true" t="shared" si="5" ref="W33:AB33">AVERAGE(W18:W23)</f>
        <v>0.0037145146453643183</v>
      </c>
      <c r="X33" s="7">
        <f t="shared" si="5"/>
        <v>0.0030841945914168137</v>
      </c>
      <c r="Y33" s="7">
        <f t="shared" si="5"/>
        <v>0.0013374074074074072</v>
      </c>
      <c r="Z33" s="7">
        <f t="shared" si="5"/>
        <v>0.003521746031746032</v>
      </c>
      <c r="AA33" s="7">
        <f t="shared" si="5"/>
        <v>0.0017922081128747796</v>
      </c>
      <c r="AB33" s="7">
        <f t="shared" si="5"/>
        <v>0.0015709849409849413</v>
      </c>
    </row>
    <row r="34" spans="2:28" ht="12">
      <c r="B34" s="5" t="s">
        <v>23</v>
      </c>
      <c r="C34" s="7">
        <f aca="true" t="shared" si="6" ref="C34:W34">AVERAGE(C24:C29)</f>
        <v>0.004687056281771968</v>
      </c>
      <c r="D34" s="7">
        <f t="shared" si="6"/>
        <v>0.0008561752136752136</v>
      </c>
      <c r="E34" s="7">
        <f t="shared" si="6"/>
        <v>0.0008829774340885452</v>
      </c>
      <c r="F34" s="7">
        <f t="shared" si="6"/>
        <v>0.0019319576719576722</v>
      </c>
      <c r="G34" s="7">
        <f t="shared" si="6"/>
        <v>0.004346878306878307</v>
      </c>
      <c r="H34" s="7">
        <f t="shared" si="6"/>
        <v>0.0008176315489158628</v>
      </c>
      <c r="I34" s="7">
        <f t="shared" si="6"/>
        <v>0.0021172045855379186</v>
      </c>
      <c r="J34" s="7">
        <f t="shared" si="6"/>
        <v>0.001078700990367657</v>
      </c>
      <c r="K34" s="7">
        <f t="shared" si="6"/>
        <v>0.0006087301587301587</v>
      </c>
      <c r="L34" s="7">
        <f t="shared" si="6"/>
        <v>0.001127883597883598</v>
      </c>
      <c r="M34" s="7">
        <f t="shared" si="6"/>
        <v>0.0012277396184062854</v>
      </c>
      <c r="N34" s="7">
        <f t="shared" si="6"/>
        <v>0.0013560364970299612</v>
      </c>
      <c r="O34" s="7">
        <f t="shared" si="6"/>
        <v>0.0015356613756613757</v>
      </c>
      <c r="P34" s="7">
        <f t="shared" si="6"/>
        <v>0.0018797313797313797</v>
      </c>
      <c r="Q34" s="7">
        <f t="shared" si="6"/>
        <v>0.00026777777777777775</v>
      </c>
      <c r="R34" s="7">
        <f t="shared" si="6"/>
        <v>0.0007416082321817616</v>
      </c>
      <c r="S34" s="7">
        <f t="shared" si="6"/>
        <v>0.000785578890245557</v>
      </c>
      <c r="T34" s="7">
        <f t="shared" si="6"/>
        <v>0.00073991045991046</v>
      </c>
      <c r="U34" s="7">
        <f t="shared" si="6"/>
        <v>0.001898095238095238</v>
      </c>
      <c r="V34" s="7">
        <f t="shared" si="6"/>
        <v>0.0025122846768336963</v>
      </c>
      <c r="W34" s="7">
        <f t="shared" si="6"/>
        <v>0.0020221446660335547</v>
      </c>
      <c r="X34" s="7">
        <f>AVERAGE(X24:X29)</f>
        <v>0.0020436354180798626</v>
      </c>
      <c r="Y34" s="7">
        <f>AVERAGE(Y24:Y29)</f>
        <v>0.0015839682539682542</v>
      </c>
      <c r="Z34" s="7">
        <f>AVERAGE(Z24:Z29)</f>
        <v>0.0030891534391534396</v>
      </c>
      <c r="AA34" s="7">
        <f>AVERAGE(AA24:AA29)</f>
        <v>0.0019273262786596121</v>
      </c>
      <c r="AB34" s="7">
        <f>AVERAGE(AB24:AB29)</f>
        <v>0.0014730402930402933</v>
      </c>
    </row>
    <row r="35" spans="2:28" ht="12">
      <c r="B35" s="5" t="s">
        <v>24</v>
      </c>
      <c r="C35" s="7">
        <f>AVERAGE(C32:C34)</f>
        <v>0.004883995968567863</v>
      </c>
      <c r="D35" s="7">
        <f aca="true" t="shared" si="7" ref="D35:M35">AVERAGE(D12:D29)</f>
        <v>0.002536398590395323</v>
      </c>
      <c r="E35" s="7">
        <f t="shared" si="7"/>
        <v>0.0011092862418788344</v>
      </c>
      <c r="F35" s="7">
        <f t="shared" si="7"/>
        <v>0.002609171075837743</v>
      </c>
      <c r="G35" s="7">
        <f t="shared" si="7"/>
        <v>0.004999435626102292</v>
      </c>
      <c r="H35" s="7">
        <f t="shared" si="7"/>
        <v>0.0011893629266521424</v>
      </c>
      <c r="I35" s="7">
        <f t="shared" si="7"/>
        <v>0.002526764844209289</v>
      </c>
      <c r="J35" s="7">
        <f t="shared" si="7"/>
        <v>0.0017923318862207755</v>
      </c>
      <c r="K35" s="7">
        <f t="shared" si="7"/>
        <v>0.0012546994980328313</v>
      </c>
      <c r="L35" s="7">
        <f t="shared" si="7"/>
        <v>0.0014679059376837156</v>
      </c>
      <c r="M35" s="7">
        <f t="shared" si="7"/>
        <v>0.0010101099887766555</v>
      </c>
      <c r="N35" s="7">
        <f aca="true" t="shared" si="8" ref="N35:W35">AVERAGE(N12:N29)</f>
        <v>0.0015140540503634184</v>
      </c>
      <c r="O35" s="7">
        <f t="shared" si="8"/>
        <v>0.002981058201058201</v>
      </c>
      <c r="P35" s="7">
        <f t="shared" si="8"/>
        <v>0.0027642097408764076</v>
      </c>
      <c r="Q35" s="7">
        <f t="shared" si="8"/>
        <v>0.0010160339506172838</v>
      </c>
      <c r="R35" s="7">
        <f t="shared" si="8"/>
        <v>0.0011326957066777328</v>
      </c>
      <c r="S35" s="7">
        <f t="shared" si="8"/>
        <v>0.001262957491068602</v>
      </c>
      <c r="T35" s="7">
        <f t="shared" si="8"/>
        <v>0.0011059588251254918</v>
      </c>
      <c r="U35" s="7">
        <f t="shared" si="8"/>
        <v>0.002077761497761498</v>
      </c>
      <c r="V35" s="7">
        <f t="shared" si="8"/>
        <v>0.002988976183825857</v>
      </c>
      <c r="W35" s="7">
        <f t="shared" si="8"/>
        <v>0.0024420023234048294</v>
      </c>
      <c r="X35" s="7">
        <f>AVERAGE(X32:X34)</f>
        <v>0.0023937453835601984</v>
      </c>
      <c r="Y35" s="7">
        <f>AVERAGE(Y12:Y29)</f>
        <v>0.0015031040564373896</v>
      </c>
      <c r="Z35" s="7">
        <f>AVERAGE(Z12:Z29)</f>
        <v>0.0031179541446208106</v>
      </c>
      <c r="AA35" s="7">
        <f>AVERAGE(AA12:AA29)</f>
        <v>0.0018566410934744268</v>
      </c>
      <c r="AB35" s="7">
        <f>AVERAGE(AB12:AB29)</f>
        <v>0.0017635497218830554</v>
      </c>
    </row>
    <row r="37" spans="2:28" ht="12">
      <c r="B37" s="5" t="s">
        <v>25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26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27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28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55</v>
      </c>
    </row>
    <row r="41" ht="12">
      <c r="AD41"/>
    </row>
    <row r="42" spans="3:35" ht="12">
      <c r="C42" s="1" t="s">
        <v>73</v>
      </c>
      <c r="AC42" s="6" t="s">
        <v>47</v>
      </c>
      <c r="AD42" s="13" t="s">
        <v>39</v>
      </c>
      <c r="AG42" s="13" t="s">
        <v>39</v>
      </c>
      <c r="AI42" s="13" t="s">
        <v>39</v>
      </c>
    </row>
    <row r="43" spans="3:35" ht="12">
      <c r="C43" s="6" t="s">
        <v>38</v>
      </c>
      <c r="D43" s="6" t="s">
        <v>38</v>
      </c>
      <c r="E43" s="6" t="s">
        <v>38</v>
      </c>
      <c r="F43" s="6" t="s">
        <v>38</v>
      </c>
      <c r="G43" s="6" t="s">
        <v>38</v>
      </c>
      <c r="H43" s="6" t="s">
        <v>38</v>
      </c>
      <c r="I43" s="6" t="s">
        <v>38</v>
      </c>
      <c r="J43" s="6" t="s">
        <v>38</v>
      </c>
      <c r="K43" s="6" t="s">
        <v>38</v>
      </c>
      <c r="L43" s="6" t="s">
        <v>38</v>
      </c>
      <c r="M43" s="6" t="s">
        <v>38</v>
      </c>
      <c r="N43" s="6" t="s">
        <v>38</v>
      </c>
      <c r="O43" s="6" t="s">
        <v>38</v>
      </c>
      <c r="P43" s="6" t="s">
        <v>38</v>
      </c>
      <c r="Q43" s="6" t="s">
        <v>38</v>
      </c>
      <c r="R43" s="6" t="s">
        <v>38</v>
      </c>
      <c r="S43" s="6" t="s">
        <v>38</v>
      </c>
      <c r="T43" s="6" t="s">
        <v>38</v>
      </c>
      <c r="U43" s="6" t="s">
        <v>38</v>
      </c>
      <c r="V43" s="6" t="s">
        <v>38</v>
      </c>
      <c r="W43" s="6" t="s">
        <v>38</v>
      </c>
      <c r="X43" s="6" t="s">
        <v>38</v>
      </c>
      <c r="Y43" s="6" t="s">
        <v>38</v>
      </c>
      <c r="Z43" s="6" t="s">
        <v>38</v>
      </c>
      <c r="AA43" s="6" t="s">
        <v>38</v>
      </c>
      <c r="AB43" s="6" t="s">
        <v>38</v>
      </c>
      <c r="AC43" s="6" t="s">
        <v>38</v>
      </c>
      <c r="AD43" s="6" t="s">
        <v>38</v>
      </c>
      <c r="AG43" s="6" t="s">
        <v>38</v>
      </c>
      <c r="AI43" s="6" t="s">
        <v>38</v>
      </c>
    </row>
    <row r="44" spans="2:35" s="2" customFormat="1" ht="12">
      <c r="B44" s="4" t="s">
        <v>1</v>
      </c>
      <c r="C44" s="3">
        <f>LEAFDATA0203!C44</f>
        <v>37543</v>
      </c>
      <c r="D44" s="3">
        <f>LEAFDATA0203!D44</f>
        <v>37557</v>
      </c>
      <c r="E44" s="3">
        <f>LEAFDATA0203!E44</f>
        <v>37571</v>
      </c>
      <c r="F44" s="3">
        <f>LEAFDATA0203!F44</f>
        <v>37585</v>
      </c>
      <c r="G44" s="3">
        <f>LEAFDATA0203!G44</f>
        <v>37599</v>
      </c>
      <c r="H44" s="3">
        <f>LEAFDATA0203!H44</f>
        <v>37613</v>
      </c>
      <c r="I44" s="3">
        <f>LEAFDATA0203!I44</f>
        <v>37627</v>
      </c>
      <c r="J44" s="3">
        <f>LEAFDATA0203!J44</f>
        <v>37641</v>
      </c>
      <c r="K44" s="3">
        <f>LEAFDATA0203!K44</f>
        <v>37655</v>
      </c>
      <c r="L44" s="3">
        <f>LEAFDATA0203!L44</f>
        <v>37669</v>
      </c>
      <c r="M44" s="3">
        <f>LEAFDATA0203!M44</f>
        <v>37679</v>
      </c>
      <c r="N44" s="3">
        <f>LEAFDATA0203!N44</f>
        <v>37697</v>
      </c>
      <c r="O44" s="3">
        <f>LEAFDATA0203!O44</f>
        <v>37711</v>
      </c>
      <c r="P44" s="3">
        <f>LEAFDATA0203!P44</f>
        <v>37725</v>
      </c>
      <c r="Q44" s="3">
        <f>LEAFDATA0203!Q44</f>
        <v>37739</v>
      </c>
      <c r="R44" s="3">
        <f>LEAFDATA0203!R44</f>
        <v>37753</v>
      </c>
      <c r="S44" s="3">
        <f>LEAFDATA0203!S44</f>
        <v>37767</v>
      </c>
      <c r="T44" s="3">
        <f>LEAFDATA0203!T44</f>
        <v>37781</v>
      </c>
      <c r="U44" s="3">
        <f>LEAFDATA0203!U44</f>
        <v>37795</v>
      </c>
      <c r="V44" s="3">
        <f>LEAFDATA0203!V44</f>
        <v>37809</v>
      </c>
      <c r="W44" s="3">
        <f>LEAFDATA0203!W44</f>
        <v>37819</v>
      </c>
      <c r="X44" s="3">
        <f>LEAFDATA0203!X44</f>
        <v>37837</v>
      </c>
      <c r="Y44" s="3">
        <f>LEAFDATA0203!Y44</f>
        <v>37851</v>
      </c>
      <c r="Z44" s="3">
        <f>LEAFDATA0203!Z44</f>
        <v>37865</v>
      </c>
      <c r="AA44" s="3">
        <f>LEAFDATA0203!AA44</f>
        <v>37880</v>
      </c>
      <c r="AB44" s="3">
        <f>LEAFDATA0203!AB44</f>
        <v>37893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0.01*('[1]hoct1402'!$L13/(0.25*(9-'[1]hoct1402'!$F13)))</f>
        <v>0.048875555555555554</v>
      </c>
      <c r="D45" s="7">
        <f>0.01*('[2]hoct2802'!$L13/(0.25*(9-'[2]hoct2802'!$F13)))</f>
        <v>0.022195555555555555</v>
      </c>
      <c r="E45" s="7">
        <f>0.01*('[3]hnov1102'!$L13/(0.25*(9-'[3]hnov1102'!$F13)))</f>
        <v>0.003777777777777778</v>
      </c>
      <c r="F45" s="7">
        <f>0.01*('[4]hnov2502'!$L13/(0.25*(9-'[4]hnov2502'!$F13)))</f>
        <v>0.020355555555555557</v>
      </c>
      <c r="G45" s="7">
        <f>0.01*('[5]hdec0902'!$L13/(0.25*(9-'[5]hdec0902'!$F13)))</f>
        <v>0.04549333333333333</v>
      </c>
      <c r="H45" s="7">
        <f>0.01*('[6]hdec2302'!$L13/(0.25*(9-'[6]hdec2302'!$F13)))</f>
        <v>0.02037777777777778</v>
      </c>
      <c r="I45" s="7">
        <f>0.01*('[7]hjan0603'!$L13/(0.25*(9-'[7]hjan0603'!$F13)))</f>
        <v>0.006520000000000001</v>
      </c>
      <c r="J45" s="7">
        <f>0.01*('[8]hjan2003'!$L13/(0.25*(9-'[8]hjan2003'!$F13)))</f>
        <v>0.004924444444444445</v>
      </c>
      <c r="K45" s="7">
        <f>0.01*('[9]hfeb0303'!$L13/(0.25*(9-'[9]hfeb0303'!$F13)))</f>
        <v>0.008235555555555557</v>
      </c>
      <c r="L45" s="7">
        <f>0.01*('[10]hfeb1703'!$L13/(0.25*(9-'[10]hfeb1703'!$F13)))</f>
        <v>0.001328888888888889</v>
      </c>
      <c r="M45" s="7">
        <f>0.01*('[11]hfeb2703'!$L13/(0.25*(9-'[11]hfeb2703'!$F13)))</f>
        <v>0.0020577777777777777</v>
      </c>
      <c r="N45" s="7">
        <f>0.01*('[12]hmar1703'!$L13/(0.25*(9-'[12]hmar1703'!$F13)))</f>
        <v>0.03770222222222223</v>
      </c>
      <c r="O45" s="7">
        <f>0.01*('[13]hmar3103'!$L13/(0.25*(9-'[13]hmar3103'!$F13)))</f>
        <v>0.06364444444444445</v>
      </c>
      <c r="P45" s="7">
        <f>0.01*('[14]hapr1403'!$L13/(0.25*(9-'[14]hapr1403'!$F13)))</f>
        <v>0.003648888888888889</v>
      </c>
      <c r="Q45" s="7">
        <f>0.01*('[15]hapr2803'!$L13/(0.25*(9-'[15]hapr2803'!$F13)))</f>
        <v>0.0025111111111111107</v>
      </c>
      <c r="R45" s="7">
        <f>0.01*('[16]hmay1203'!$L13/(0.25*(9-'[16]hmay1203'!$F13)))</f>
        <v>0.03662222222222222</v>
      </c>
      <c r="S45" s="7">
        <f>0.01*('[17]hmay2603'!$L13/(0.25*(9-'[17]hmay2603'!$F13)))</f>
        <v>0.009262222222222224</v>
      </c>
      <c r="T45" s="7">
        <f>0.01*('[18]hjun0903'!$L13/(0.25*(9-'[18]hjun0903'!$F13)))</f>
        <v>0.007582222222222223</v>
      </c>
      <c r="U45" s="7">
        <f>0.01*('[19]hjun2303'!$L13/(0.25*(9-'[19]hjun2303'!$F13)))</f>
        <v>0.005777777777777778</v>
      </c>
      <c r="V45" s="7">
        <f>0.01*('[20]hjul0703'!$L13/(0.25*(9-'[20]hjul0703'!$F13)))</f>
        <v>0.030568888888888892</v>
      </c>
      <c r="W45" s="7">
        <f>0.01*('[21]hjul1703'!$L13/(0.25*(9-'[21]hjul1703'!$F13)))</f>
        <v>0.011164444444444444</v>
      </c>
      <c r="X45" s="7">
        <f>0.01*('[22]haug0403'!$L13/(0.25*(9-'[22]haug0403'!$F13)))</f>
        <v>0.017982222222222226</v>
      </c>
      <c r="Y45" s="7">
        <f>0.01*('[23]haug1803'!$L13/(0.25*(9-'[23]haug1803'!$F13)))</f>
        <v>0.003542222222222222</v>
      </c>
      <c r="Z45" s="7">
        <f>0.01*('[24]hsep0103'!$L13/(0.25*(9-'[24]hsep0103'!$F13)))</f>
        <v>0.033231111111111114</v>
      </c>
      <c r="AA45" s="7">
        <f>0.01*('[25]hsep1603'!$L13/(0.25*(9-'[25]hsep1603'!$F13)))</f>
        <v>0.009604444444444445</v>
      </c>
      <c r="AB45" s="7">
        <f>0.01*('[26]hsep2903'!$L13/(0.25*(9-'[26]hsep2903'!$F13)))</f>
        <v>0.011377777777777778</v>
      </c>
      <c r="AC45" s="8">
        <f aca="true" t="shared" si="21" ref="AC45:AC62">SUM(C45:AB45)</f>
        <v>0.4683644444444444</v>
      </c>
      <c r="AD45" s="8">
        <f aca="true" t="shared" si="22" ref="AD45:AD62">AC45/AC79*365</f>
        <v>0.46965115995115997</v>
      </c>
      <c r="AF45" s="5" t="s">
        <v>2</v>
      </c>
      <c r="AG45" s="8">
        <f aca="true" t="shared" si="23" ref="AG45:AG62">AD45</f>
        <v>0.46965115995115997</v>
      </c>
      <c r="AH45" s="5" t="s">
        <v>2</v>
      </c>
      <c r="AI45" s="8">
        <f>0.5*AG45</f>
        <v>0.23482557997557998</v>
      </c>
      <c r="AK45" s="14" t="s">
        <v>74</v>
      </c>
      <c r="AL45" s="14"/>
      <c r="AM45" s="14"/>
    </row>
    <row r="46" spans="2:39" ht="12">
      <c r="B46" s="5" t="s">
        <v>3</v>
      </c>
      <c r="C46" s="7">
        <f>0.01*('[1]hoct1402'!$L14/(0.25*(9-'[1]hoct1402'!$F14)))</f>
        <v>0.04785777777777778</v>
      </c>
      <c r="D46" s="7">
        <f>0.01*('[2]hoct2802'!$L14/(0.25*(9-'[2]hoct2802'!$F14)))</f>
        <v>0.03478666666666667</v>
      </c>
      <c r="E46" s="7">
        <f>0.01*('[3]hnov1102'!$L14/(0.25*(9-'[3]hnov1102'!$F14)))</f>
        <v>0.011315555555555554</v>
      </c>
      <c r="F46" s="7">
        <f>0.01*('[4]hnov2502'!$L14/(0.25*(9-'[4]hnov2502'!$F14)))</f>
        <v>0.07319111111111111</v>
      </c>
      <c r="G46" s="7">
        <f>0.01*('[5]hdec0902'!$L14/(0.25*(9-'[5]hdec0902'!$F14)))</f>
        <v>0.10731555555555555</v>
      </c>
      <c r="H46" s="7">
        <f>0.01*('[6]hdec2302'!$L14/(0.25*(9-'[6]hdec2302'!$F14)))</f>
        <v>0.03171555555555555</v>
      </c>
      <c r="I46" s="7">
        <f>0.01*('[7]hjan0603'!$L14/(0.25*(9-'[7]hjan0603'!$F14)))</f>
        <v>0.03439555555555556</v>
      </c>
      <c r="J46" s="7">
        <f>0.01*('[8]hjan2003'!$L14/(0.25*(9-'[8]hjan2003'!$F14)))</f>
        <v>0.09166666666666666</v>
      </c>
      <c r="K46" s="7">
        <f>0.01*('[9]hfeb0303'!$L14/(0.25*(9-'[9]hfeb0303'!$F14)))</f>
        <v>0.00532888888888889</v>
      </c>
      <c r="L46" s="7">
        <f>0.01*('[10]hfeb1703'!$L14/(0.25*(9-'[10]hfeb1703'!$F14)))</f>
        <v>0.01688888888888889</v>
      </c>
      <c r="M46" s="7">
        <f>0.01*('[11]hfeb2703'!$L14/(0.25*(9-'[11]hfeb2703'!$F14)))</f>
        <v>0.00876</v>
      </c>
      <c r="N46" s="7">
        <f>0.01*('[12]hmar1703'!$L14/(0.25*(9-'[12]hmar1703'!$F14)))</f>
        <v>0.039586666666666666</v>
      </c>
      <c r="O46" s="7">
        <f>0.01*('[13]hmar3103'!$L14/(0.25*(9-'[13]hmar3103'!$F14)))</f>
        <v>0.057093333333333336</v>
      </c>
      <c r="P46" s="7">
        <f>0.01*('[14]hapr1403'!$L14/(0.25*(9-'[14]hapr1403'!$F14)))</f>
        <v>0.13797777777777778</v>
      </c>
      <c r="Q46" s="7">
        <f>0.01*('[15]hapr2803'!$L14/(0.25*(9-'[15]hapr2803'!$F14)))</f>
        <v>0.05231111111111111</v>
      </c>
      <c r="R46" s="7">
        <f>0.01*('[16]hmay1203'!$L14/(0.25*(9-'[16]hmay1203'!$F14)))</f>
        <v>0.03457777777777778</v>
      </c>
      <c r="S46" s="7">
        <f>0.01*('[17]hmay2603'!$L14/(0.25*(9-'[17]hmay2603'!$F14)))</f>
        <v>0.0010088888888888888</v>
      </c>
      <c r="T46" s="7">
        <f>0.01*('[18]hjun0903'!$L14/(0.25*(9-'[18]hjun0903'!$F14)))</f>
        <v>0.006560000000000001</v>
      </c>
      <c r="U46" s="7">
        <f>0.01*('[19]hjun2303'!$L14/(0.25*(9-'[19]hjun2303'!$F14)))</f>
        <v>0.03691555555555555</v>
      </c>
      <c r="V46" s="7">
        <f>0.01*('[20]hjul0703'!$L14/(0.25*(9-'[20]hjul0703'!$F14)))</f>
        <v>0.03828444444444445</v>
      </c>
      <c r="W46" s="7">
        <f>0.01*('[21]hjul1703'!$L14/(0.25*(9-'[21]hjul1703'!$F14)))</f>
        <v>0.048084444444444444</v>
      </c>
      <c r="X46" s="7">
        <f>0.01*('[22]haug0403'!$L14/(0.25*(9-'[22]haug0403'!$F14)))</f>
        <v>0.08476444444444445</v>
      </c>
      <c r="Y46" s="7">
        <f>0.01*('[23]haug1803'!$L14/(0.25*(9-'[23]haug1803'!$F14)))</f>
        <v>0.04</v>
      </c>
      <c r="Z46" s="7">
        <f>0.01*('[24]hsep0103'!$L14/(0.25*(9-'[24]hsep0103'!$F14)))</f>
        <v>0.07693333333333333</v>
      </c>
      <c r="AA46" s="7">
        <f>0.01*('[25]hsep1603'!$L14/(0.25*(9-'[25]hsep1603'!$F14)))</f>
        <v>0.035186666666666665</v>
      </c>
      <c r="AB46" s="7">
        <f>0.01*('[26]hsep2903'!$L14/(0.25*(9-'[26]hsep2903'!$F14)))</f>
        <v>0.04966222222222222</v>
      </c>
      <c r="AC46" s="8">
        <f t="shared" si="21"/>
        <v>1.202168888888889</v>
      </c>
      <c r="AD46" s="8">
        <f t="shared" si="22"/>
        <v>1.2054715506715508</v>
      </c>
      <c r="AF46" s="5" t="s">
        <v>3</v>
      </c>
      <c r="AG46" s="8">
        <f t="shared" si="23"/>
        <v>1.2054715506715508</v>
      </c>
      <c r="AH46" s="5" t="s">
        <v>3</v>
      </c>
      <c r="AI46" s="8">
        <f aca="true" t="shared" si="24" ref="AI46:AI62">0.5*AG46</f>
        <v>0.6027357753357754</v>
      </c>
      <c r="AK46" s="14"/>
      <c r="AL46" s="14" t="s">
        <v>41</v>
      </c>
      <c r="AM46" s="15">
        <f>AVERAGE(AI45:AI50)</f>
        <v>0.36122707061457066</v>
      </c>
    </row>
    <row r="47" spans="2:35" ht="12">
      <c r="B47" s="5" t="s">
        <v>4</v>
      </c>
      <c r="C47" s="7">
        <f>0.01*('[1]hoct1402'!$L15/(0.25*(9-'[1]hoct1402'!$F15)))</f>
        <v>0.13454666666666668</v>
      </c>
      <c r="D47" s="7">
        <f>0.01*('[2]hoct2802'!$L15/(0.25*(9-'[2]hoct2802'!$F15)))</f>
        <v>0.028195555555555557</v>
      </c>
      <c r="E47" s="7">
        <f>0.01*('[3]hnov1102'!$L15/(0.25*(9-'[3]hnov1102'!$F15)))</f>
        <v>0.012142222222222223</v>
      </c>
      <c r="F47" s="7">
        <f>0.01*('[4]hnov2502'!$L15/(0.25*(9-'[4]hnov2502'!$F15)))</f>
        <v>0.03732888888888889</v>
      </c>
      <c r="G47" s="7">
        <f>0.01*('[5]hdec0902'!$L15/(0.25*(9-'[5]hdec0902'!$F15)))</f>
        <v>0.05258222222222222</v>
      </c>
      <c r="H47" s="7">
        <f>0.01*('[6]hdec2302'!$L15/(0.25*(9-'[6]hdec2302'!$F15)))</f>
        <v>0.048577777777777775</v>
      </c>
      <c r="I47" s="7">
        <f>0.01*('[7]hjan0603'!$L15/(0.25*(9-'[7]hjan0603'!$F15)))</f>
        <v>0.04556444444444445</v>
      </c>
      <c r="J47" s="7">
        <f>0.01*('[8]hjan2003'!$L15/(0.25*(9-'[8]hjan2003'!$F15)))</f>
        <v>0.06224444444444445</v>
      </c>
      <c r="K47" s="7">
        <f>0.01*('[9]hfeb0303'!$L15/(0.25*(9-'[9]hfeb0303'!$F15)))</f>
        <v>0.019617777777777776</v>
      </c>
      <c r="L47" s="7">
        <f>0.01*('[10]hfeb1703'!$L15/(0.25*(9-'[10]hfeb1703'!$F15)))</f>
        <v>0.015293333333333332</v>
      </c>
      <c r="M47" s="7">
        <f>0.01*('[11]hfeb2703'!$L15/(0.25*(9-'[11]hfeb2703'!$F15)))</f>
        <v>0.010848888888888889</v>
      </c>
      <c r="N47" s="7">
        <f>0.01*('[12]hmar1703'!$L15/(0.25*(9-'[12]hmar1703'!$F15)))</f>
        <v>0.008386666666666667</v>
      </c>
      <c r="O47" s="7">
        <f>0.01*('[13]hmar3103'!$L15/(0.25*(9-'[13]hmar3103'!$F15)))</f>
        <v>0.035</v>
      </c>
      <c r="P47" s="7">
        <f>0.01*('[14]hapr1403'!$L15/(0.25*(9-'[14]hapr1403'!$F15)))</f>
        <v>0.08838666666666667</v>
      </c>
      <c r="Q47" s="7">
        <f>0.01*('[15]hapr2803'!$L15/(0.25*(9-'[15]hapr2803'!$F15)))</f>
        <v>0.011013333333333335</v>
      </c>
      <c r="R47" s="7">
        <f>0.01*('[16]hmay1203'!$L15/(0.25*(9-'[16]hmay1203'!$F15)))</f>
        <v>0.011515555555555557</v>
      </c>
      <c r="S47" s="7">
        <f>0.01*('[17]hmay2603'!$L15/(0.25*(9-'[17]hmay2603'!$F15)))</f>
        <v>0.013715555555555554</v>
      </c>
      <c r="T47" s="7">
        <f>0.01*('[18]hjun0903'!$L15/(0.25*(9-'[18]hjun0903'!$F15)))</f>
        <v>0.027200000000000002</v>
      </c>
      <c r="U47" s="7">
        <f>0.01*('[19]hjun2303'!$L15/(0.25*(9-'[19]hjun2303'!$F15)))</f>
        <v>0.021737777777777776</v>
      </c>
      <c r="V47" s="7">
        <f>0.01*('[20]hjul0703'!$L15/(0.25*(9-'[20]hjul0703'!$F15)))</f>
        <v>0.05377777777777777</v>
      </c>
      <c r="W47" s="7">
        <f>0.01*('[21]hjul1703'!$L15/(0.25*(9-'[21]hjul1703'!$F15)))</f>
        <v>0.021462222222222223</v>
      </c>
      <c r="X47" s="7">
        <f>0.01*('[22]haug0403'!$L15/(0.25*(9-'[22]haug0403'!$F15)))</f>
        <v>0.014862222222222221</v>
      </c>
      <c r="Y47" s="7">
        <f>0.01*('[23]haug1803'!$L15/(0.25*(9-'[23]haug1803'!$F15)))</f>
        <v>0.017004444444444444</v>
      </c>
      <c r="Z47" s="7">
        <f>0.01*('[24]hsep0103'!$L15/(0.25*(9-'[24]hsep0103'!$F15)))</f>
        <v>0.05010666666666667</v>
      </c>
      <c r="AA47" s="7">
        <f>0.01*('[25]hsep1603'!$L15/(0.25*(9-'[25]hsep1603'!$F15)))</f>
        <v>0.06800444444444445</v>
      </c>
      <c r="AB47" s="7">
        <f>0.01*('[26]hsep2903'!$L15/(0.25*(9-'[26]hsep2903'!$F15)))</f>
        <v>0.03404888888888889</v>
      </c>
      <c r="AC47" s="8">
        <f t="shared" si="21"/>
        <v>0.9431644444444446</v>
      </c>
      <c r="AD47" s="8">
        <f t="shared" si="22"/>
        <v>0.9457555555555556</v>
      </c>
      <c r="AF47" s="5" t="s">
        <v>4</v>
      </c>
      <c r="AG47" s="8">
        <f t="shared" si="23"/>
        <v>0.9457555555555556</v>
      </c>
      <c r="AH47" s="5" t="s">
        <v>4</v>
      </c>
      <c r="AI47" s="8">
        <f t="shared" si="24"/>
        <v>0.4728777777777778</v>
      </c>
    </row>
    <row r="48" spans="2:35" ht="12">
      <c r="B48" s="5" t="s">
        <v>5</v>
      </c>
      <c r="C48" s="7">
        <f>0.01*('[1]hoct1402'!$L16/(0.25*(9-'[1]hoct1402'!$F16)))</f>
        <v>0.04548</v>
      </c>
      <c r="D48" s="7">
        <f>0.01*('[2]hoct2802'!$L16/(0.25*(9-'[2]hoct2802'!$F16)))</f>
        <v>0.04952888888888889</v>
      </c>
      <c r="E48" s="7">
        <f>0.01*('[3]hnov1102'!$L16/(0.25*(9-'[3]hnov1102'!$F16)))</f>
        <v>0.0012222222222222224</v>
      </c>
      <c r="F48" s="7">
        <f>0.01*('[4]hnov2502'!$L16/(0.25*(9-'[4]hnov2502'!$F16)))</f>
        <v>0.007991111111111112</v>
      </c>
      <c r="G48" s="7">
        <f>0.01*('[5]hdec0902'!$L16/(0.25*(9-'[5]hdec0902'!$F16)))</f>
        <v>0.07896444444444445</v>
      </c>
      <c r="H48" s="7">
        <f>0.01*('[6]hdec2302'!$L16/(0.25*(9-'[6]hdec2302'!$F16)))</f>
        <v>0.001191111111111111</v>
      </c>
      <c r="I48" s="7">
        <f>0.01*('[7]hjan0603'!$L16/(0.25*(9-'[7]hjan0603'!$F16)))</f>
        <v>0.04927555555555555</v>
      </c>
      <c r="J48" s="7">
        <f>0.01*('[8]hjan2003'!$L16/(0.25*(9-'[8]hjan2003'!$F16)))</f>
        <v>0.0014222222222222223</v>
      </c>
      <c r="K48" s="7">
        <f>0.01*('[9]hfeb0303'!$L16/(0.25*(9-'[9]hfeb0303'!$F16)))</f>
        <v>0.021253333333333332</v>
      </c>
      <c r="L48" s="7">
        <f>0.01*('[10]hfeb1703'!$L16/(0.25*(9-'[10]hfeb1703'!$F16)))</f>
        <v>0.009137777777777778</v>
      </c>
      <c r="M48" s="7">
        <f>0.01*('[11]hfeb2703'!$L16/(0.25*(9-'[11]hfeb2703'!$F16)))</f>
        <v>0.002382222222222222</v>
      </c>
      <c r="N48" s="7">
        <f>0.01*('[12]hmar1703'!$L16/(0.25*(9-'[12]hmar1703'!$F16)))</f>
        <v>0.0036888888888888887</v>
      </c>
      <c r="O48" s="7">
        <f>0.01*('[13]hmar3103'!$L16/(0.25*(9-'[13]hmar3103'!$F16)))</f>
        <v>0.021573333333333333</v>
      </c>
      <c r="P48" s="7">
        <f>0.01*('[14]hapr1403'!$L16/(0.25*(9-'[14]hapr1403'!$F16)))</f>
        <v>0.01688888888888889</v>
      </c>
      <c r="Q48" s="7">
        <f>0.01*('[15]hapr2803'!$L16/(0.25*(9-'[15]hapr2803'!$F16)))</f>
        <v>0.04695111111111111</v>
      </c>
      <c r="R48" s="7">
        <f>0.01*('[16]hmay1203'!$L16/(0.25*(9-'[16]hmay1203'!$F16)))</f>
        <v>0.045075555555555556</v>
      </c>
      <c r="S48" s="7">
        <f>0.01*('[17]hmay2603'!$L16/(0.25*(9-'[17]hmay2603'!$F16)))</f>
        <v>0.018515555555555556</v>
      </c>
      <c r="T48" s="7">
        <f>0.01*('[18]hjun0903'!$L16/(0.25*(9-'[18]hjun0903'!$F16)))</f>
        <v>0.021195555555555554</v>
      </c>
      <c r="U48" s="7">
        <f>0.01*('[19]hjun2303'!$L16/(0.25*(9-'[19]hjun2303'!$F16)))</f>
        <v>0.021004444444444444</v>
      </c>
      <c r="V48" s="7">
        <f>0.01*('[20]hjul0703'!$L16/(0.25*(9-'[20]hjul0703'!$F16)))</f>
        <v>0.004013333333333333</v>
      </c>
      <c r="W48" s="7">
        <f>0.01*('[21]hjul1703'!$L16/(0.25*(9-'[21]hjul1703'!$F16)))</f>
        <v>0.00332</v>
      </c>
      <c r="X48" s="7">
        <f>0.01*('[22]haug0403'!$L16/(0.25*(9-'[22]haug0403'!$F16)))</f>
        <v>0.031982222222222224</v>
      </c>
      <c r="Y48" s="7">
        <f>0.01*('[23]haug1803'!$L16/(0.25*(9-'[23]haug1803'!$F16)))</f>
        <v>0.011462222222222223</v>
      </c>
      <c r="Z48" s="7">
        <f>0.01*('[24]hsep0103'!$L16/(0.25*(9-'[24]hsep0103'!$F16)))</f>
        <v>0.012324444444444445</v>
      </c>
      <c r="AA48" s="7">
        <f>0.01*('[25]hsep1603'!$L16/(0.25*(9-'[25]hsep1603'!$F16)))</f>
        <v>0.01568</v>
      </c>
      <c r="AB48" s="7">
        <f>0.01*('[26]hsep2903'!$L16/(0.25*(9-'[26]hsep2903'!$F16)))</f>
        <v>0.029382222222222223</v>
      </c>
      <c r="AC48" s="8">
        <f t="shared" si="21"/>
        <v>0.5709066666666668</v>
      </c>
      <c r="AD48" s="8">
        <f t="shared" si="22"/>
        <v>0.5724750915750917</v>
      </c>
      <c r="AF48" s="5" t="s">
        <v>5</v>
      </c>
      <c r="AG48" s="8">
        <f t="shared" si="23"/>
        <v>0.5724750915750917</v>
      </c>
      <c r="AH48" s="5" t="s">
        <v>5</v>
      </c>
      <c r="AI48" s="8">
        <f t="shared" si="24"/>
        <v>0.28623754578754584</v>
      </c>
    </row>
    <row r="49" spans="2:35" ht="12">
      <c r="B49" s="5" t="s">
        <v>6</v>
      </c>
      <c r="C49" s="7">
        <f>0.01*('[1]hoct1402'!$L17/(0.25*(9-'[1]hoct1402'!$F17)))</f>
        <v>0.02131555555555556</v>
      </c>
      <c r="D49" s="7">
        <f>0.01*('[2]hoct2802'!$L17/(0.25*(9-'[2]hoct2802'!$F17)))</f>
        <v>0.012355555555555555</v>
      </c>
      <c r="E49" s="7">
        <f>0.01*('[3]hnov1102'!$L17/(0.25*(9-'[3]hnov1102'!$F17)))</f>
        <v>0.018835555555555557</v>
      </c>
      <c r="F49" s="7">
        <f>0.01*('[4]hnov2502'!$L17/(0.25*(9-'[4]hnov2502'!$F17)))</f>
        <v>0.023213333333333336</v>
      </c>
      <c r="G49" s="7">
        <f>0.01*('[5]hdec0902'!$L17/(0.25*(9-'[5]hdec0902'!$F17)))</f>
        <v>0.06631111111111111</v>
      </c>
      <c r="H49" s="7">
        <f>0.01*('[6]hdec2302'!$L17/(0.25*(9-'[6]hdec2302'!$F17)))</f>
        <v>0.0030755555555555553</v>
      </c>
      <c r="I49" s="7">
        <f>0.01*('[7]hjan0603'!$L17/(0.25*(9-'[7]hjan0603'!$F17)))</f>
        <v>0.039115555555555556</v>
      </c>
      <c r="J49" s="7">
        <f>0.01*('[8]hjan2003'!$L17/(0.25*(9-'[8]hjan2003'!$F17)))</f>
        <v>0.017982222222222226</v>
      </c>
      <c r="K49" s="7">
        <f>0.01*('[9]hfeb0303'!$L17/(0.25*(9-'[9]hfeb0303'!$F17)))</f>
        <v>0.04249777777777777</v>
      </c>
      <c r="L49" s="7">
        <f>0.01*('[10]hfeb1703'!$L17/(0.25*(9-'[10]hfeb1703'!$F17)))</f>
        <v>0.026048888888888885</v>
      </c>
      <c r="M49" s="7">
        <f>0.01*('[11]hfeb2703'!$L17/(0.25*(9-'[11]hfeb2703'!$F17)))</f>
        <v>0.005840000000000001</v>
      </c>
      <c r="N49" s="7">
        <f>0.01*('[12]hmar1703'!$L17/(0.25*(9-'[12]hmar1703'!$F17)))</f>
        <v>0.026853333333333333</v>
      </c>
      <c r="O49" s="7">
        <f>0.01*('[13]hmar3103'!$L17/(0.25*(9-'[13]hmar3103'!$F17)))</f>
        <v>0.06409777777777778</v>
      </c>
      <c r="P49" s="7">
        <f>0.01*('[14]hapr1403'!$L17/(0.25*(9-'[14]hapr1403'!$F17)))</f>
        <v>0.02437777777777778</v>
      </c>
      <c r="Q49" s="7">
        <f>0.01*('[15]hapr2803'!$L17/(0.25*(9-'[15]hapr2803'!$F17)))</f>
        <v>0.031337777777777784</v>
      </c>
      <c r="R49" s="7">
        <f>0.01*('[16]hmay1203'!$L17/(0.25*(9-'[16]hmay1203'!$F17)))</f>
        <v>0.026764444444444445</v>
      </c>
      <c r="S49" s="7">
        <f>0.01*('[17]hmay2603'!$L17/(0.25*(9-'[17]hmay2603'!$F17)))</f>
        <v>0.003262222222222222</v>
      </c>
      <c r="T49" s="7">
        <f>0.01*('[18]hjun0903'!$L17/(0.25*(9-'[18]hjun0903'!$F17)))</f>
        <v>0.04287111111111112</v>
      </c>
      <c r="U49" s="7">
        <f>0.01*('[19]hjun2303'!$L17/(0.25*(9-'[19]hjun2303'!$F17)))</f>
        <v>0.016493333333333332</v>
      </c>
      <c r="V49" s="7">
        <f>0.01*('[20]hjul0703'!$L17/(0.25*(9-'[20]hjul0703'!$F17)))</f>
        <v>0.011417777777777778</v>
      </c>
      <c r="W49" s="7">
        <f>0.01*('[21]hjul1703'!$L17/(0.25*(9-'[21]hjul1703'!$F17)))</f>
        <v>0.05647111111111111</v>
      </c>
      <c r="X49" s="7">
        <f>0.01*('[22]haug0403'!$L17/(0.25*(9-'[22]haug0403'!$F17)))</f>
        <v>0.004582222222222222</v>
      </c>
      <c r="Y49" s="7">
        <f>0.01*('[23]haug1803'!$L17/(0.25*(9-'[23]haug1803'!$F17)))</f>
        <v>0.03682666666666667</v>
      </c>
      <c r="Z49" s="7">
        <f>0.01*('[24]hsep0103'!$L17/(0.25*(9-'[24]hsep0103'!$F17)))</f>
        <v>0.037573333333333334</v>
      </c>
      <c r="AA49" s="7">
        <f>0.01*('[25]hsep1603'!$L17/(0.25*(9-'[25]hsep1603'!$F17)))</f>
        <v>0.027466666666666667</v>
      </c>
      <c r="AB49" s="7">
        <f>0.01*('[26]hsep2903'!$L17/(0.25*(9-'[26]hsep2903'!$F17)))</f>
        <v>0.031084444444444446</v>
      </c>
      <c r="AC49" s="8">
        <f t="shared" si="21"/>
        <v>0.7180711111111112</v>
      </c>
      <c r="AD49" s="8">
        <f t="shared" si="22"/>
        <v>0.7200438339438341</v>
      </c>
      <c r="AF49" s="5" t="s">
        <v>6</v>
      </c>
      <c r="AG49" s="8">
        <f t="shared" si="23"/>
        <v>0.7200438339438341</v>
      </c>
      <c r="AH49" s="5" t="s">
        <v>6</v>
      </c>
      <c r="AI49" s="8">
        <f t="shared" si="24"/>
        <v>0.36002191697191704</v>
      </c>
    </row>
    <row r="50" spans="2:35" ht="12">
      <c r="B50" s="5" t="s">
        <v>7</v>
      </c>
      <c r="C50" s="7">
        <f>0.01*('[1]hoct1402'!$L18/(0.25*(9-'[1]hoct1402'!$F18)))</f>
        <v>0.020960000000000003</v>
      </c>
      <c r="D50" s="7">
        <f>0.01*('[2]hoct2802'!$L18/(0.25*(9-'[2]hoct2802'!$F18)))</f>
        <v>0.016462222222222222</v>
      </c>
      <c r="E50" s="7">
        <f>0.01*('[3]hnov1102'!$L18/(0.25*(9-'[3]hnov1102'!$F18)))</f>
        <v>0.014080000000000002</v>
      </c>
      <c r="F50" s="7">
        <f>0.01*('[4]hnov2502'!$L18/(0.25*(9-'[4]hnov2502'!$F18)))</f>
        <v>0.018093333333333333</v>
      </c>
      <c r="G50" s="7">
        <f>0.01*('[5]hdec0902'!$L18/(0.25*(9-'[5]hdec0902'!$F18)))</f>
        <v>0.02098222222222222</v>
      </c>
      <c r="H50" s="7">
        <f>0.01*('[6]hdec2302'!$L18/(0.25*(9-'[6]hdec2302'!$F18)))</f>
        <v>0.009559999999999999</v>
      </c>
      <c r="I50" s="7">
        <f>0.01*('[7]hjan0603'!$L18/(0.25*(9-'[7]hjan0603'!$F18)))</f>
        <v>0.011777777777777778</v>
      </c>
      <c r="J50" s="7">
        <f>0.01*('[8]hjan2003'!$L18/(0.25*(9-'[8]hjan2003'!$F18)))</f>
        <v>0.01955555555555556</v>
      </c>
      <c r="K50" s="7">
        <f>0.01*('[9]hfeb0303'!$L18/(0.25*(9-'[9]hfeb0303'!$F18)))</f>
        <v>0.006235555555555556</v>
      </c>
      <c r="L50" s="7">
        <f>0.01*('[10]hfeb1703'!$L18/(0.25*(9-'[10]hfeb1703'!$F18)))</f>
        <v>0.001551111111111111</v>
      </c>
      <c r="M50" s="7">
        <f>0.01*('[11]hfeb2703'!$L18/(0.25*(9-'[11]hfeb2703'!$F18)))</f>
        <v>0.005426666666666667</v>
      </c>
      <c r="N50" s="7">
        <f>0.01*('[12]hmar1703'!$L18/(0.25*(9-'[12]hmar1703'!$F18)))</f>
        <v>0.0041333333333333335</v>
      </c>
      <c r="O50" s="7">
        <f>0.01*('[13]hmar3103'!$L18/(0.25*(9-'[13]hmar3103'!$F18)))</f>
        <v>0.017164444444444444</v>
      </c>
      <c r="P50" s="7">
        <f>0.01*('[14]hapr1403'!$L18/(0.25*(9-'[14]hapr1403'!$F18)))</f>
        <v>0.050800000000000005</v>
      </c>
      <c r="Q50" s="7">
        <f>0.01*('[15]hapr2803'!$L18/(0.25*(9-'[15]hapr2803'!$F18)))</f>
        <v>0.00524888888888889</v>
      </c>
      <c r="R50" s="7">
        <f>0.01*('[16]hmay1203'!$L18/(0.25*(9-'[16]hmay1203'!$F18)))</f>
        <v>0.0013022222222222222</v>
      </c>
      <c r="S50" s="7">
        <f>0.01*('[17]hmay2603'!$L18/(0.25*(9-'[17]hmay2603'!$F18)))</f>
        <v>0.03707555555555556</v>
      </c>
      <c r="T50" s="7">
        <f>0.01*('[18]hjun0903'!$L18/(0.25*(9-'[18]hjun0903'!$F18)))</f>
        <v>0.0003955555555555555</v>
      </c>
      <c r="U50" s="7">
        <f>0.01*('[19]hjun2303'!$L18/(0.25*(9-'[19]hjun2303'!$F18)))</f>
        <v>0.03228444444444444</v>
      </c>
      <c r="V50" s="7">
        <f>0.01*('[20]hjul0703'!$L18/(0.25*(9-'[20]hjul0703'!$F18)))</f>
        <v>0.047368888888888884</v>
      </c>
      <c r="W50" s="7">
        <f>0.01*('[21]hjul1703'!$L18/(0.25*(9-'[21]hjul1703'!$F18)))</f>
        <v>0.0026977777777777777</v>
      </c>
      <c r="X50" s="7">
        <f>0.01*('[22]haug0403'!$L18/(0.25*(9-'[22]haug0403'!$F18)))</f>
        <v>0.006582222222222223</v>
      </c>
      <c r="Y50" s="7">
        <f>0.01*('[23]haug1803'!$L18/(0.25*(9-'[23]haug1803'!$F18)))</f>
        <v>0.02455111111111111</v>
      </c>
      <c r="Z50" s="7">
        <f>0.01*('[24]hsep0103'!$L18/(0.25*(9-'[24]hsep0103'!$F18)))</f>
        <v>0.02024</v>
      </c>
      <c r="AA50" s="7">
        <f>0.01*('[25]hsep1603'!$L18/(0.25*(9-'[25]hsep1603'!$F18)))</f>
        <v>0.016088888888888892</v>
      </c>
      <c r="AB50" s="7">
        <f>0.01*('[26]hsep2903'!$L18/(0.25*(9-'[26]hsep2903'!$F18)))</f>
        <v>0.009555555555555555</v>
      </c>
      <c r="AC50" s="8">
        <f t="shared" si="21"/>
        <v>0.42017333333333334</v>
      </c>
      <c r="AD50" s="8">
        <f t="shared" si="22"/>
        <v>0.42132765567765573</v>
      </c>
      <c r="AF50" s="5" t="s">
        <v>7</v>
      </c>
      <c r="AG50" s="8">
        <f t="shared" si="23"/>
        <v>0.42132765567765573</v>
      </c>
      <c r="AH50" s="5" t="s">
        <v>7</v>
      </c>
      <c r="AI50" s="8">
        <f t="shared" si="24"/>
        <v>0.21066382783882787</v>
      </c>
    </row>
    <row r="51" spans="2:39" ht="12">
      <c r="B51" s="5" t="s">
        <v>8</v>
      </c>
      <c r="C51" s="7">
        <f>0.01*('[1]hoct1402'!$L19/(0.25*(9-'[1]hoct1402'!$F19)))</f>
        <v>0.05369777777777778</v>
      </c>
      <c r="D51" s="7">
        <f>0.01*('[2]hoct2802'!$L19/(0.25*(9-'[2]hoct2802'!$F19)))</f>
        <v>0.02420444444444444</v>
      </c>
      <c r="E51" s="7">
        <f>0.01*('[3]hnov1102'!$L19/(0.25*(9-'[3]hnov1102'!$F19)))</f>
        <v>0.005733333333333333</v>
      </c>
      <c r="F51" s="7">
        <f>0.01*('[4]hnov2502'!$L19/(0.25*(9-'[4]hnov2502'!$F19)))</f>
        <v>0.017795555555555554</v>
      </c>
      <c r="G51" s="7">
        <f>0.01*('[5]hdec0902'!$L19/(0.25*(9-'[5]hdec0902'!$F19)))</f>
        <v>0.05705777777777778</v>
      </c>
      <c r="H51" s="7">
        <f>0.01*('[6]hdec2302'!$L19/(0.25*(9-'[6]hdec2302'!$F19)))</f>
        <v>0.06155555555555555</v>
      </c>
      <c r="I51" s="7">
        <f>0.01*('[7]hjan0603'!$L19/(0.25*(9-'[7]hjan0603'!$F19)))</f>
        <v>0.03813333333333334</v>
      </c>
      <c r="J51" s="7">
        <f>0.01*('[8]hjan2003'!$L19/(0.25*(9-'[8]hjan2003'!$F19)))</f>
        <v>0.01236</v>
      </c>
      <c r="K51" s="7">
        <f>0.01*('[9]hfeb0303'!$L19/(0.25*(9-'[9]hfeb0303'!$F19)))</f>
        <v>0.05244</v>
      </c>
      <c r="L51" s="7">
        <f>0.01*('[10]hfeb1703'!$L19/(0.25*(9-'[10]hfeb1703'!$F19)))</f>
        <v>0.013342222222222222</v>
      </c>
      <c r="M51" s="7">
        <f>0.01*('[11]hfeb2703'!$L19/(0.25*(9-'[11]hfeb2703'!$F19)))</f>
        <v>0.015373333333333334</v>
      </c>
      <c r="N51" s="7">
        <f>0.01*('[12]hmar1703'!$L19/(0.25*(9-'[12]hmar1703'!$F19)))</f>
        <v>0.0256</v>
      </c>
      <c r="O51" s="7">
        <f>0.01*('[13]hmar3103'!$L19/(0.25*(9-'[13]hmar3103'!$F19)))</f>
        <v>0.09803555555555554</v>
      </c>
      <c r="P51" s="7">
        <f>0.01*('[14]hapr1403'!$L19/(0.25*(9-'[14]hapr1403'!$F19)))</f>
        <v>0.01012</v>
      </c>
      <c r="Q51" s="7">
        <f>0.01*('[15]hapr2803'!$L19/(0.25*(9-'[15]hapr2803'!$F19)))</f>
        <v>0.027595555555555557</v>
      </c>
      <c r="R51" s="7">
        <f>0.01*('[16]hmay1203'!$L19/(0.25*(9-'[16]hmay1203'!$F19)))</f>
        <v>0.025302222222222222</v>
      </c>
      <c r="S51" s="7">
        <f>0.01*('[17]hmay2603'!$L19/(0.25*(9-'[17]hmay2603'!$F19)))</f>
        <v>0.015475555555555557</v>
      </c>
      <c r="T51" s="7">
        <f>0.01*('[18]hjun0903'!$L19/(0.25*(9-'[18]hjun0903'!$F19)))</f>
        <v>0.023773333333333337</v>
      </c>
      <c r="U51" s="7">
        <f>0.01*('[19]hjun2303'!$L19/(0.25*(9-'[19]hjun2303'!$F19)))</f>
        <v>0.043039999999999995</v>
      </c>
      <c r="V51" s="7">
        <f>0.01*('[20]hjul0703'!$L19/(0.25*(9-'[20]hjul0703'!$F19)))</f>
        <v>0.017004444444444444</v>
      </c>
      <c r="W51" s="7">
        <f>0.01*('[21]hjul1703'!$L19/(0.25*(9-'[21]hjul1703'!$F19)))</f>
        <v>0.031031111111111113</v>
      </c>
      <c r="X51" s="7">
        <f>0.01*('[22]haug0403'!$L19/(0.25*(9-'[22]haug0403'!$F19)))</f>
        <v>0.06068888888888889</v>
      </c>
      <c r="Y51" s="7">
        <f>0.01*('[23]haug1803'!$L19/(0.25*(9-'[23]haug1803'!$F19)))</f>
        <v>0.007973333333333334</v>
      </c>
      <c r="Z51" s="7">
        <f>0.01*('[24]hsep0103'!$L19/(0.25*(9-'[24]hsep0103'!$F19)))</f>
        <v>0.018622222222222224</v>
      </c>
      <c r="AA51" s="7">
        <f>0.01*('[25]hsep1603'!$L19/(0.25*(9-'[25]hsep1603'!$F19)))</f>
        <v>0.02105777777777778</v>
      </c>
      <c r="AB51" s="7">
        <f>0.01*('[26]hsep2903'!$L19/(0.25*(9-'[26]hsep2903'!$F19)))</f>
        <v>0.017333333333333336</v>
      </c>
      <c r="AC51" s="8">
        <f t="shared" si="21"/>
        <v>0.7943466666666666</v>
      </c>
      <c r="AD51" s="8">
        <f t="shared" si="22"/>
        <v>0.7965289377289377</v>
      </c>
      <c r="AF51" s="5" t="s">
        <v>8</v>
      </c>
      <c r="AG51" s="8">
        <f t="shared" si="23"/>
        <v>0.7965289377289377</v>
      </c>
      <c r="AH51" s="5" t="s">
        <v>8</v>
      </c>
      <c r="AI51" s="8">
        <f t="shared" si="24"/>
        <v>0.39826446886446887</v>
      </c>
      <c r="AK51" s="14" t="s">
        <v>74</v>
      </c>
      <c r="AL51" s="14"/>
      <c r="AM51" s="14"/>
    </row>
    <row r="52" spans="2:39" ht="12">
      <c r="B52" s="5" t="s">
        <v>9</v>
      </c>
      <c r="C52" s="7">
        <f>0.01*('[1]hoct1402'!$L20/(0.25*(9-'[1]hoct1402'!$F20)))</f>
        <v>0.11784888888888889</v>
      </c>
      <c r="D52" s="7">
        <f>0.01*('[2]hoct2802'!$L20/(0.25*(9-'[2]hoct2802'!$F20)))</f>
        <v>0.010400000000000001</v>
      </c>
      <c r="E52" s="7">
        <f>0.01*('[3]hnov1102'!$L20/(0.25*(9-'[3]hnov1102'!$F20)))</f>
        <v>0.031248888888888885</v>
      </c>
      <c r="F52" s="7">
        <f>0.01*('[4]hnov2502'!$L20/(0.25*(9-'[4]hnov2502'!$F20)))</f>
        <v>0.05534222222222223</v>
      </c>
      <c r="G52" s="7">
        <f>0.01*('[5]hdec0902'!$L20/(0.25*(9-'[5]hdec0902'!$F20)))</f>
        <v>0.11321777777777778</v>
      </c>
      <c r="H52" s="7">
        <f>0.01*('[6]hdec2302'!$L20/(0.25*(9-'[6]hdec2302'!$F20)))</f>
        <v>0.02277777777777778</v>
      </c>
      <c r="I52" s="7">
        <f>0.01*('[7]hjan0603'!$L20/(0.25*(9-'[7]hjan0603'!$F20)))</f>
        <v>0.16233333333333336</v>
      </c>
      <c r="J52" s="7">
        <f>0.01*('[8]hjan2003'!$L20/(0.25*(9-'[8]hjan2003'!$F20)))</f>
        <v>0.007311111111111112</v>
      </c>
      <c r="K52" s="7">
        <f>0.01*('[9]hfeb0303'!$L20/(0.25*(9-'[9]hfeb0303'!$F20)))</f>
        <v>0.020942222222222223</v>
      </c>
      <c r="L52" s="7">
        <f>0.01*('[10]hfeb1703'!$L20/(0.25*(9-'[10]hfeb1703'!$F20)))</f>
        <v>0.02418222222222222</v>
      </c>
      <c r="M52" s="7">
        <f>0.01*('[11]hfeb2703'!$L20/(0.25*(9-'[11]hfeb2703'!$F20)))</f>
        <v>0.000977777777777778</v>
      </c>
      <c r="N52" s="7">
        <f>0.01*('[12]hmar1703'!$L20/(0.25*(9-'[12]hmar1703'!$F20)))</f>
        <v>0.04331555555555556</v>
      </c>
      <c r="O52" s="7">
        <f>0.01*('[13]hmar3103'!$L20/(0.25*(9-'[13]hmar3103'!$F20)))</f>
        <v>0.02711111111111111</v>
      </c>
      <c r="P52" s="7">
        <f>0.01*('[14]hapr1403'!$L20/(0.25*(9-'[14]hapr1403'!$F20)))</f>
        <v>0.02239111111111111</v>
      </c>
      <c r="Q52" s="7">
        <f>0.01*('[15]hapr2803'!$L20/(0.25*(9-'[15]hapr2803'!$F20)))</f>
        <v>0.005035555555555555</v>
      </c>
      <c r="R52" s="7">
        <f>0.01*('[16]hmay1203'!$L20/(0.25*(9-'[16]hmay1203'!$F20)))</f>
        <v>0.012088888888888889</v>
      </c>
      <c r="S52" s="7">
        <f>0.01*('[17]hmay2603'!$L20/(0.25*(9-'[17]hmay2603'!$F20)))</f>
        <v>0.00096</v>
      </c>
      <c r="T52" s="7">
        <f>0.01*('[18]hjun0903'!$L20/(0.25*(9-'[18]hjun0903'!$F20)))</f>
        <v>0.02768</v>
      </c>
      <c r="U52" s="7">
        <f>0.01*('[19]hjun2303'!$L20/(0.25*(9-'[19]hjun2303'!$F20)))</f>
        <v>0.02968</v>
      </c>
      <c r="V52" s="7">
        <f>0.01*('[20]hjul0703'!$L20/(0.25*(9-'[20]hjul0703'!$F20)))</f>
        <v>0.09601777777777777</v>
      </c>
      <c r="W52" s="7">
        <f>0.01*('[21]hjul1703'!$L20/(0.25*(9-'[21]hjul1703'!$F20)))</f>
        <v>0.03024888888888889</v>
      </c>
      <c r="X52" s="7">
        <f>0.01*('[22]haug0403'!$L20/(0.25*(9-'[22]haug0403'!$F20)))</f>
        <v>0.04429333333333333</v>
      </c>
      <c r="Y52" s="7">
        <f>0.01*('[23]haug1803'!$L20/(0.25*(9-'[23]haug1803'!$F20)))</f>
        <v>0.005862222222222222</v>
      </c>
      <c r="Z52" s="7">
        <f>0.01*('[24]hsep0103'!$L20/(0.25*(9-'[24]hsep0103'!$F20)))</f>
        <v>0.05052444444444444</v>
      </c>
      <c r="AA52" s="7">
        <f>0.01*('[25]hsep1603'!$L20/(0.25*(9-'[25]hsep1603'!$F20)))</f>
        <v>0.031684444444444446</v>
      </c>
      <c r="AB52" s="7">
        <f>0.01*('[26]hsep2903'!$L20/(0.25*(9-'[26]hsep2903'!$F20)))</f>
        <v>0.020546666666666668</v>
      </c>
      <c r="AC52" s="8">
        <f t="shared" si="21"/>
        <v>1.0140222222222222</v>
      </c>
      <c r="AD52" s="8">
        <f t="shared" si="22"/>
        <v>1.0168079975579976</v>
      </c>
      <c r="AF52" s="5" t="s">
        <v>9</v>
      </c>
      <c r="AG52" s="8">
        <f t="shared" si="23"/>
        <v>1.0168079975579976</v>
      </c>
      <c r="AH52" s="5" t="s">
        <v>9</v>
      </c>
      <c r="AI52" s="8">
        <f t="shared" si="24"/>
        <v>0.5084039987789988</v>
      </c>
      <c r="AK52" s="14"/>
      <c r="AL52" s="14" t="s">
        <v>42</v>
      </c>
      <c r="AM52" s="15">
        <f>AVERAGE(AI51:AI56)</f>
        <v>0.49665885734635734</v>
      </c>
    </row>
    <row r="53" spans="2:35" ht="12">
      <c r="B53" s="5" t="s">
        <v>10</v>
      </c>
      <c r="C53" s="7">
        <f>0.01*('[1]hoct1402'!$L21/(0.25*(9-'[1]hoct1402'!$F21)))</f>
        <v>0.11920444444444446</v>
      </c>
      <c r="D53" s="7">
        <f>0.01*('[2]hoct2802'!$L21/(0.25*(9-'[2]hoct2802'!$F21)))</f>
        <v>0.010702222222222222</v>
      </c>
      <c r="E53" s="7">
        <f>0.01*('[3]hnov1102'!$L21/(0.25*(9-'[3]hnov1102'!$F21)))</f>
        <v>0.002248888888888889</v>
      </c>
      <c r="F53" s="7">
        <f>0.01*('[4]hnov2502'!$L21/(0.25*(9-'[4]hnov2502'!$F21)))</f>
        <v>0.03842666666666667</v>
      </c>
      <c r="G53" s="7">
        <f>0.01*('[5]hdec0902'!$L21/(0.25*(9-'[5]hdec0902'!$F21)))</f>
        <v>0.04430666666666666</v>
      </c>
      <c r="H53" s="7">
        <f>0.01*('[6]hdec2302'!$L21/(0.25*(9-'[6]hdec2302'!$F21)))</f>
        <v>0.0027333333333333333</v>
      </c>
      <c r="I53" s="7">
        <f>0.01*('[7]hjan0603'!$L21/(0.25*(9-'[7]hjan0603'!$F21)))</f>
        <v>0.007346666666666667</v>
      </c>
      <c r="J53" s="7">
        <f>0.01*('[8]hjan2003'!$L21/(0.25*(9-'[8]hjan2003'!$F21)))</f>
        <v>0.010044444444444443</v>
      </c>
      <c r="K53" s="7">
        <f>0.01*('[9]hfeb0303'!$L21/(0.25*(9-'[9]hfeb0303'!$F21)))</f>
        <v>0.006088888888888889</v>
      </c>
      <c r="L53" s="7">
        <f>0.01*('[10]hfeb1703'!$L21/(0.25*(9-'[10]hfeb1703'!$F21)))</f>
        <v>0.03797333333333334</v>
      </c>
      <c r="M53" s="7">
        <f>0.01*('[11]hfeb2703'!$L21/(0.25*(9-'[11]hfeb2703'!$F21)))</f>
        <v>0.00015555555555555556</v>
      </c>
      <c r="N53" s="7">
        <f>0.01*('[12]hmar1703'!$L21/(0.25*(9-'[12]hmar1703'!$F21)))</f>
        <v>0.007564444444444445</v>
      </c>
      <c r="O53" s="7">
        <f>0.01*('[13]hmar3103'!$L21/(0.25*(9-'[13]hmar3103'!$F21)))</f>
        <v>0.06720444444444444</v>
      </c>
      <c r="P53" s="7">
        <f>0.01*('[14]hapr1403'!$L21/(0.25*(9-'[14]hapr1403'!$F21)))</f>
        <v>0.03353777777777778</v>
      </c>
      <c r="Q53" s="7">
        <f>0.01*('[15]hapr2803'!$L21/(0.25*(9-'[15]hapr2803'!$F21)))</f>
        <v>0.0015911111111111109</v>
      </c>
      <c r="R53" s="7">
        <f>0.01*('[16]hmay1203'!$L21/(0.25*(9-'[16]hmay1203'!$F21)))</f>
        <v>0.00064</v>
      </c>
      <c r="S53" s="7">
        <f>0.01*('[17]hmay2603'!$L21/(0.25*(9-'[17]hmay2603'!$F21)))</f>
        <v>0.01081777777777778</v>
      </c>
      <c r="T53" s="7">
        <f>0.01*('[18]hjun0903'!$L21/(0.25*(9-'[18]hjun0903'!$F21)))</f>
        <v>0.001955555555555556</v>
      </c>
      <c r="U53" s="7">
        <f>0.01*('[19]hjun2303'!$L21/(0.25*(9-'[19]hjun2303'!$F21)))</f>
        <v>0.01687111111111111</v>
      </c>
      <c r="V53" s="7">
        <f>0.01*('[20]hjul0703'!$L21/(0.25*(9-'[20]hjul0703'!$F21)))</f>
        <v>0.02718222222222222</v>
      </c>
      <c r="W53" s="7">
        <f>0.01*('[21]hjul1703'!$L21/(0.25*(9-'[21]hjul1703'!$F21)))</f>
        <v>0.009177777777777778</v>
      </c>
      <c r="X53" s="7">
        <f>0.01*('[22]haug0403'!$L21/(0.25*(9-'[22]haug0403'!$F21)))</f>
        <v>0.009413333333333333</v>
      </c>
      <c r="Y53" s="7">
        <f>0.01*('[23]haug1803'!$L21/(0.25*(9-'[23]haug1803'!$F21)))</f>
        <v>0.01328888888888889</v>
      </c>
      <c r="Z53" s="7">
        <f>0.01*('[24]hsep0103'!$L21/(0.25*(9-'[24]hsep0103'!$F21)))</f>
        <v>0.022528888888888886</v>
      </c>
      <c r="AA53" s="7">
        <f>0.01*('[25]hsep1603'!$L21/(0.25*(9-'[25]hsep1603'!$F21)))</f>
        <v>0.01244888888888889</v>
      </c>
      <c r="AB53" s="7">
        <f>0.01*('[26]hsep2903'!$L21/(0.25*(9-'[26]hsep2903'!$F21)))</f>
        <v>0.016182222222222223</v>
      </c>
      <c r="AC53" s="8">
        <f t="shared" si="21"/>
        <v>0.5296355555555555</v>
      </c>
      <c r="AD53" s="8">
        <f t="shared" si="22"/>
        <v>0.5310905982905982</v>
      </c>
      <c r="AF53" s="5" t="s">
        <v>10</v>
      </c>
      <c r="AG53" s="8">
        <f t="shared" si="23"/>
        <v>0.5310905982905982</v>
      </c>
      <c r="AH53" s="5" t="s">
        <v>10</v>
      </c>
      <c r="AI53" s="8">
        <f t="shared" si="24"/>
        <v>0.2655452991452991</v>
      </c>
    </row>
    <row r="54" spans="2:35" ht="12">
      <c r="B54" s="5" t="s">
        <v>11</v>
      </c>
      <c r="C54" s="7">
        <f>0.01*('[1]hoct1402'!$L22/(0.25*(9-'[1]hoct1402'!$F22)))</f>
        <v>0.1222</v>
      </c>
      <c r="D54" s="7">
        <f>0.01*('[2]hoct2802'!$L22/(0.25*(9-'[2]hoct2802'!$F22)))</f>
        <v>0.038013333333333336</v>
      </c>
      <c r="E54" s="7">
        <f>0.01*('[3]hnov1102'!$L22/(0.25*(9-'[3]hnov1102'!$F22)))</f>
        <v>0.07662666666666666</v>
      </c>
      <c r="F54" s="7">
        <f>0.01*('[4]hnov2502'!$L22/(0.25*(9-'[4]hnov2502'!$F22)))</f>
        <v>0.08010666666666667</v>
      </c>
      <c r="G54" s="7">
        <f>0.01*('[5]hdec0902'!$L22/(0.25*(9-'[5]hdec0902'!$F22)))</f>
        <v>0.20799999999999996</v>
      </c>
      <c r="H54" s="7">
        <f>0.01*('[6]hdec2302'!$L22/(0.25*(9-'[6]hdec2302'!$F22)))</f>
        <v>0.04568888888888889</v>
      </c>
      <c r="I54" s="7">
        <f>0.01*('[7]hjan0603'!$L22/(0.25*(9-'[7]hjan0603'!$F22)))</f>
        <v>0.0516</v>
      </c>
      <c r="J54" s="7">
        <f>0.01*('[8]hjan2003'!$L22/(0.25*(9-'[8]hjan2003'!$F22)))</f>
        <v>0.06024444444444445</v>
      </c>
      <c r="K54" s="7">
        <f>0.01*('[9]hfeb0303'!$L22/(0.25*(9-'[9]hfeb0303'!$F22)))</f>
        <v>0.056982222222222226</v>
      </c>
      <c r="L54" s="7">
        <f>0.01*('[10]hfeb1703'!$L22/(0.25*(9-'[10]hfeb1703'!$F22)))</f>
        <v>0.10619555555555556</v>
      </c>
      <c r="M54" s="7">
        <f>0.01*('[11]hfeb2703'!$L22/(0.25*(9-'[11]hfeb2703'!$F22)))</f>
        <v>0.022106666666666667</v>
      </c>
      <c r="N54" s="7">
        <f>0.01*('[12]hmar1703'!$L22/(0.25*(9-'[12]hmar1703'!$F22)))</f>
        <v>0.08918222222222222</v>
      </c>
      <c r="O54" s="7">
        <f>0.01*('[13]hmar3103'!$L22/(0.25*(9-'[13]hmar3103'!$F22)))</f>
        <v>0.09269333333333334</v>
      </c>
      <c r="P54" s="7">
        <f>0.01*('[14]hapr1403'!$L22/(0.25*(9-'[14]hapr1403'!$F22)))</f>
        <v>0.09644444444444444</v>
      </c>
      <c r="Q54" s="7">
        <f>0.01*('[15]hapr2803'!$L22/(0.25*(9-'[15]hapr2803'!$F22)))</f>
        <v>0.044444444444444446</v>
      </c>
      <c r="R54" s="7">
        <f>0.01*('[16]hmay1203'!$L22/(0.25*(9-'[16]hmay1203'!$F22)))</f>
        <v>0.032004444444444446</v>
      </c>
      <c r="S54" s="7">
        <f>0.01*('[17]hmay2603'!$L22/(0.25*(9-'[17]hmay2603'!$F22)))</f>
        <v>0.03682666666666667</v>
      </c>
      <c r="T54" s="7">
        <f>0.01*('[18]hjun0903'!$L22/(0.25*(9-'[18]hjun0903'!$F22)))</f>
        <v>0.049071111111111114</v>
      </c>
      <c r="U54" s="7">
        <f>0.01*('[19]hjun2303'!$L22/(0.25*(9-'[19]hjun2303'!$F22)))</f>
        <v>0.04466222222222222</v>
      </c>
      <c r="V54" s="7">
        <f>0.01*('[20]hjul0703'!$L22/(0.25*(9-'[20]hjul0703'!$F22)))</f>
        <v>0.17181333333333335</v>
      </c>
      <c r="W54" s="7">
        <f>0.01*('[21]hjul1703'!$L22/(0.25*(9-'[21]hjul1703'!$F22)))</f>
        <v>0.11801777777777778</v>
      </c>
      <c r="X54" s="7">
        <f>0.01*('[22]haug0403'!$L22/(0.25*(9-'[22]haug0403'!$F22)))</f>
        <v>0.11273777777777777</v>
      </c>
      <c r="Y54" s="7">
        <f>0.01*('[23]haug1803'!$L22/(0.25*(9-'[23]haug1803'!$F22)))</f>
        <v>0.05440888888888889</v>
      </c>
      <c r="Z54" s="7">
        <f>0.01*('[24]hsep0103'!$L22/(0.25*(9-'[24]hsep0103'!$F22)))</f>
        <v>0.11979111111111111</v>
      </c>
      <c r="AA54" s="7">
        <f>0.01*('[25]hsep1603'!$L22/(0.25*(9-'[25]hsep1603'!$F22)))</f>
        <v>0.06040444444444444</v>
      </c>
      <c r="AB54" s="7">
        <f>0.01*('[26]hsep2903'!$L22/(0.25*(9-'[26]hsep2903'!$F22)))</f>
        <v>0.04445777777777778</v>
      </c>
      <c r="AC54" s="8">
        <f t="shared" si="21"/>
        <v>2.0347244444444446</v>
      </c>
      <c r="AD54" s="8">
        <f t="shared" si="22"/>
        <v>2.0403143467643465</v>
      </c>
      <c r="AF54" s="5" t="s">
        <v>11</v>
      </c>
      <c r="AG54" s="8">
        <f t="shared" si="23"/>
        <v>2.0403143467643465</v>
      </c>
      <c r="AH54" s="5" t="s">
        <v>11</v>
      </c>
      <c r="AI54" s="8">
        <f t="shared" si="24"/>
        <v>1.0201571733821733</v>
      </c>
    </row>
    <row r="55" spans="2:35" ht="12">
      <c r="B55" s="5" t="s">
        <v>12</v>
      </c>
      <c r="C55" s="7">
        <f>0.01*('[1]hoct1402'!$L23/(0.25*(9-'[1]hoct1402'!$F23)))</f>
        <v>0.09212444444444445</v>
      </c>
      <c r="D55" s="7">
        <f>0.01*('[2]hoct2802'!$L23/(0.25*(9-'[2]hoct2802'!$F23)))</f>
        <v>0.2950933333333334</v>
      </c>
      <c r="E55" s="7">
        <f>0.01*('[3]hnov1102'!$L23/(0.25*(9-'[3]hnov1102'!$F23)))</f>
        <v>0.013782222222222223</v>
      </c>
      <c r="F55" s="7">
        <f>0.01*('[4]hnov2502'!$L23/(0.25*(9-'[4]hnov2502'!$F23)))</f>
        <v>0.09520000000000002</v>
      </c>
      <c r="G55" s="7">
        <f>0.01*('[5]hdec0902'!$L23/(0.25*(9-'[5]hdec0902'!$F23)))</f>
        <v>0.031351111111111114</v>
      </c>
      <c r="H55" s="7">
        <f>0.01*('[6]hdec2302'!$L23/(0.25*(9-'[6]hdec2302'!$F23)))</f>
        <v>0.0008622222222222223</v>
      </c>
      <c r="I55" s="7">
        <f>0.01*('[7]hjan0603'!$L23/(0.25*(9-'[7]hjan0603'!$F23)))</f>
        <v>0.016631111111111114</v>
      </c>
      <c r="J55" s="7">
        <f>0.01*('[8]hjan2003'!$L23/(0.25*(9-'[8]hjan2003'!$F23)))</f>
        <v>0.019293333333333332</v>
      </c>
      <c r="K55" s="7">
        <f>0.01*('[9]hfeb0303'!$L23/(0.25*(9-'[9]hfeb0303'!$F23)))</f>
        <v>0.005004444444444443</v>
      </c>
      <c r="L55" s="7">
        <f>0.01*('[10]hfeb1703'!$L23/(0.25*(9-'[10]hfeb1703'!$F23)))</f>
        <v>0.0088</v>
      </c>
      <c r="M55" s="7">
        <f>0.01*('[11]hfeb2703'!$L23/(0.25*(9-'[11]hfeb2703'!$F23)))</f>
        <v>0.041093333333333336</v>
      </c>
      <c r="N55" s="7">
        <f>0.01*('[12]hmar1703'!$L23/(0.25*(9-'[12]hmar1703'!$F23)))</f>
        <v>0.0067733333333333335</v>
      </c>
      <c r="O55" s="7">
        <f>0.01*('[13]hmar3103'!$L23/(0.25*(9-'[13]hmar3103'!$F23)))</f>
        <v>0.058311111111111105</v>
      </c>
      <c r="P55" s="7">
        <f>0.01*('[14]hapr1403'!$L23/(0.25*(9-'[14]hapr1403'!$F23)))</f>
        <v>0.014604444444444444</v>
      </c>
      <c r="Q55" s="7">
        <f>0.01*('[15]hapr2803'!$L23/(0.25*(9-'[15]hapr2803'!$F23)))</f>
        <v>0.014977777777777779</v>
      </c>
      <c r="R55" s="7">
        <f>0.01*('[16]hmay1203'!$L23/(0.25*(9-'[16]hmay1203'!$F23)))</f>
        <v>0.011355555555555556</v>
      </c>
      <c r="S55" s="7">
        <f>0.01*('[17]hmay2603'!$L23/(0.25*(9-'[17]hmay2603'!$F23)))</f>
        <v>0.026844444444444445</v>
      </c>
      <c r="T55" s="7">
        <f>0.01*('[18]hjun0903'!$L23/(0.25*(9-'[18]hjun0903'!$F23)))</f>
        <v>0.007426666666666667</v>
      </c>
      <c r="U55" s="7">
        <f>0.01*('[19]hjun2303'!$L23/(0.25*(9-'[19]hjun2303'!$F23)))</f>
        <v>0.04679111111111112</v>
      </c>
      <c r="V55" s="7">
        <f>0.01*('[20]hjul0703'!$L23/(0.25*(9-'[20]hjul0703'!$F23)))</f>
        <v>0.02873777777777778</v>
      </c>
      <c r="W55" s="7">
        <f>0.01*('[21]hjul1703'!$L23/(0.25*(9-'[21]hjul1703'!$F23)))</f>
        <v>0.02834222222222222</v>
      </c>
      <c r="X55" s="7">
        <f>0.01*('[22]haug0403'!$L23/(0.25*(9-'[22]haug0403'!$F23)))</f>
        <v>0.02399111111111111</v>
      </c>
      <c r="Y55" s="7">
        <f>0.01*('[23]haug1803'!$L23/(0.25*(9-'[23]haug1803'!$F23)))</f>
        <v>0.00947111111111111</v>
      </c>
      <c r="Z55" s="7">
        <f>0.01*('[24]hsep0103'!$L23/(0.25*(9-'[24]hsep0103'!$F23)))</f>
        <v>0.02391111111111111</v>
      </c>
      <c r="AA55" s="7">
        <f>0.01*('[25]hsep1603'!$L23/(0.25*(9-'[25]hsep1603'!$F23)))</f>
        <v>0.014106666666666668</v>
      </c>
      <c r="AB55" s="7">
        <f>0.01*('[26]hsep2903'!$L23/(0.25*(9-'[26]hsep2903'!$F23)))</f>
        <v>0.008915555555555555</v>
      </c>
      <c r="AC55" s="8">
        <f t="shared" si="21"/>
        <v>0.9437955555555557</v>
      </c>
      <c r="AD55" s="8">
        <f t="shared" si="22"/>
        <v>0.9463884004884007</v>
      </c>
      <c r="AF55" s="5" t="s">
        <v>12</v>
      </c>
      <c r="AG55" s="8">
        <f t="shared" si="23"/>
        <v>0.9463884004884007</v>
      </c>
      <c r="AH55" s="5" t="s">
        <v>12</v>
      </c>
      <c r="AI55" s="8">
        <f t="shared" si="24"/>
        <v>0.47319420024420034</v>
      </c>
    </row>
    <row r="56" spans="2:35" ht="12">
      <c r="B56" s="5" t="s">
        <v>13</v>
      </c>
      <c r="C56" s="7">
        <f>0.01*('[1]hoct1402'!$L24/(0.25*(9-'[1]hoct1402'!$F24)))</f>
        <v>0.06266222222222222</v>
      </c>
      <c r="D56" s="7">
        <f>0.01*('[2]hoct2802'!$L24/(0.25*(9-'[2]hoct2802'!$F24)))</f>
        <v>0.010275555555555555</v>
      </c>
      <c r="E56" s="7">
        <f>0.01*('[3]hnov1102'!$L24/(0.25*(9-'[3]hnov1102'!$F24)))</f>
        <v>0.00868888888888889</v>
      </c>
      <c r="F56" s="7">
        <f>0.01*('[4]hnov2502'!$L24/(0.25*(9-'[4]hnov2502'!$F24)))</f>
        <v>0.028182222222222223</v>
      </c>
      <c r="G56" s="7">
        <f>0.01*('[5]hdec0902'!$L24/(0.25*(9-'[5]hdec0902'!$F24)))</f>
        <v>0.06913777777777778</v>
      </c>
      <c r="H56" s="7">
        <f>0.01*('[6]hdec2302'!$L24/(0.25*(9-'[6]hdec2302'!$F24)))</f>
        <v>9.777777777777778E-05</v>
      </c>
      <c r="I56" s="7">
        <f>0.01*('[7]hjan0603'!$L24/(0.25*(9-'[7]hjan0603'!$F24)))</f>
        <v>0.004826666666666667</v>
      </c>
      <c r="J56" s="7">
        <f>0.01*('[8]hjan2003'!$L24/(0.25*(9-'[8]hjan2003'!$F24)))</f>
        <v>0.022311111111111108</v>
      </c>
      <c r="K56" s="7">
        <f>0.01*('[9]hfeb0303'!$L24/(0.25*(9-'[9]hfeb0303'!$F24)))</f>
        <v>0.01881333333333333</v>
      </c>
      <c r="L56" s="7">
        <f>0.01*('[10]hfeb1703'!$L24/(0.25*(9-'[10]hfeb1703'!$F24)))</f>
        <v>0.016040000000000002</v>
      </c>
      <c r="M56" s="7">
        <f>0.01*('[11]hfeb2703'!$L24/(0.25*(9-'[11]hfeb2703'!$F24)))</f>
        <v>0.007164444444444445</v>
      </c>
      <c r="N56" s="7">
        <f>0.01*('[12]hmar1703'!$L24/(0.25*(9-'[12]hmar1703'!$F24)))</f>
        <v>0.0027155555555555557</v>
      </c>
      <c r="O56" s="7">
        <f>0.01*('[13]hmar3103'!$L24/(0.25*(9-'[13]hmar3103'!$F24)))</f>
        <v>0.02030222222222222</v>
      </c>
      <c r="P56" s="7">
        <f>0.01*('[14]hapr1403'!$L24/(0.25*(9-'[14]hapr1403'!$F24)))</f>
        <v>0.03460888888888889</v>
      </c>
      <c r="Q56" s="7">
        <f>0.01*('[15]hapr2803'!$L24/(0.25*(9-'[15]hapr2803'!$F24)))</f>
        <v>0.0003155555555555555</v>
      </c>
      <c r="R56" s="7">
        <f>0.01*('[16]hmay1203'!$L24/(0.25*(9-'[16]hmay1203'!$F24)))</f>
        <v>0.0008266666666666666</v>
      </c>
      <c r="S56" s="7">
        <f>0.01*('[17]hmay2603'!$L24/(0.25*(9-'[17]hmay2603'!$F24)))</f>
        <v>0.07767111111111111</v>
      </c>
      <c r="T56" s="7">
        <f>0.01*('[18]hjun0903'!$L24/(0.25*(9-'[18]hjun0903'!$F24)))</f>
        <v>0.002182222222222222</v>
      </c>
      <c r="U56" s="7">
        <f>0.01*('[19]hjun2303'!$L24/(0.25*(9-'[19]hjun2303'!$F24)))</f>
        <v>0.04063111111111111</v>
      </c>
      <c r="V56" s="7">
        <f>0.01*('[20]hjul0703'!$L24/(0.25*(9-'[20]hjul0703'!$F24)))</f>
        <v>0.03324888888888889</v>
      </c>
      <c r="W56" s="7">
        <f>0.01*('[21]hjul1703'!$L24/(0.25*(9-'[21]hjul1703'!$F24)))</f>
        <v>0.023684444444444442</v>
      </c>
      <c r="X56" s="7">
        <f>0.01*('[22]haug0403'!$L24/(0.25*(9-'[22]haug0403'!$F24)))</f>
        <v>0.02497777777777778</v>
      </c>
      <c r="Y56" s="7">
        <f>0.01*('[23]haug1803'!$L24/(0.25*(9-'[23]haug1803'!$F24)))</f>
        <v>0.021337777777777782</v>
      </c>
      <c r="Z56" s="7">
        <f>0.01*('[24]hsep0103'!$L24/(0.25*(9-'[24]hsep0103'!$F24)))</f>
        <v>0.06044888888888889</v>
      </c>
      <c r="AA56" s="7">
        <f>0.01*('[25]hsep1603'!$L24/(0.25*(9-'[25]hsep1603'!$F24)))</f>
        <v>0.01933333333333333</v>
      </c>
      <c r="AB56" s="7">
        <f>0.01*('[26]hsep2903'!$L24/(0.25*(9-'[26]hsep2903'!$F24)))</f>
        <v>0.01656888888888889</v>
      </c>
      <c r="AC56" s="8">
        <f t="shared" si="21"/>
        <v>0.6270533333333332</v>
      </c>
      <c r="AD56" s="8">
        <f t="shared" si="22"/>
        <v>0.6287760073260072</v>
      </c>
      <c r="AF56" s="5" t="s">
        <v>13</v>
      </c>
      <c r="AG56" s="8">
        <f t="shared" si="23"/>
        <v>0.6287760073260072</v>
      </c>
      <c r="AH56" s="5" t="s">
        <v>13</v>
      </c>
      <c r="AI56" s="8">
        <f t="shared" si="24"/>
        <v>0.3143880036630036</v>
      </c>
    </row>
    <row r="57" spans="2:39" ht="12">
      <c r="B57" s="5" t="s">
        <v>14</v>
      </c>
      <c r="C57" s="7">
        <f>0.01*('[1]hoct1402'!$L25/(0.25*(9-'[1]hoct1402'!$F25)))</f>
        <v>0.01119111111111111</v>
      </c>
      <c r="D57" s="7">
        <f>0.01*('[2]hoct2802'!$L25/(0.25*(9-'[2]hoct2802'!$F25)))</f>
        <v>0.0032133333333333332</v>
      </c>
      <c r="E57" s="7">
        <f>0.01*('[3]hnov1102'!$L25/(0.25*(9-'[3]hnov1102'!$F25)))</f>
        <v>0.028062222222222225</v>
      </c>
      <c r="F57" s="7">
        <f>0.01*('[4]hnov2502'!$L25/(0.25*(9-'[4]hnov2502'!$F25)))</f>
        <v>0.03535555555555556</v>
      </c>
      <c r="G57" s="7">
        <f>0.01*('[5]hdec0902'!$L25/(0.25*(9-'[5]hdec0902'!$F25)))</f>
        <v>0.02366666666666667</v>
      </c>
      <c r="H57" s="7">
        <f>0.01*('[6]hdec2302'!$L25/(0.25*(9-'[6]hdec2302'!$F25)))</f>
        <v>0.0002933333333333334</v>
      </c>
      <c r="I57" s="7">
        <f>0.01*('[7]hjan0603'!$L25/(0.25*(9-'[7]hjan0603'!$F25)))</f>
        <v>0.03451111111111111</v>
      </c>
      <c r="J57" s="7">
        <f>0.01*('[8]hjan2003'!$L25/(0.25*(9-'[8]hjan2003'!$F25)))</f>
        <v>0.02871111111111111</v>
      </c>
      <c r="K57" s="7">
        <f>0.01*('[9]hfeb0303'!$L25/(0.25*(9-'[9]hfeb0303'!$F25)))</f>
        <v>0.008386666666666667</v>
      </c>
      <c r="L57" s="7">
        <f>0.01*('[10]hfeb1703'!$L25/(0.25*(9-'[10]hfeb1703'!$F25)))</f>
        <v>0.023902222222222224</v>
      </c>
      <c r="M57" s="7">
        <f>0.01*('[11]hfeb2703'!$L25/(0.25*(9-'[11]hfeb2703'!$F25)))</f>
        <v>0.005911111111111112</v>
      </c>
      <c r="N57" s="7">
        <f>0.01*('[12]hmar1703'!$L25/(0.25*(9-'[12]hmar1703'!$F25)))</f>
        <v>0.004977777777777778</v>
      </c>
      <c r="O57" s="7">
        <f>0.01*('[13]hmar3103'!$L25/(0.25*(9-'[13]hmar3103'!$F25)))</f>
        <v>0.04946666666666667</v>
      </c>
      <c r="P57" s="7">
        <f>0.01*('[14]hapr1403'!$L25/(0.25*(9-'[14]hapr1403'!$F25)))</f>
        <v>0.007466666666666666</v>
      </c>
      <c r="Q57" s="7">
        <f>0.01*('[15]hapr2803'!$L25/(0.25*(9-'[15]hapr2803'!$F25)))</f>
        <v>0.0019466666666666666</v>
      </c>
      <c r="R57" s="7">
        <f>0.01*('[16]hmay1203'!$L25/(0.25*(9-'[16]hmay1203'!$F25)))</f>
        <v>0.022528888888888886</v>
      </c>
      <c r="S57" s="7">
        <f>0.01*('[17]hmay2603'!$L25/(0.25*(9-'[17]hmay2603'!$F25)))</f>
        <v>0.03304</v>
      </c>
      <c r="T57" s="7">
        <f>0.01*('[18]hjun0903'!$L25/(0.25*(9-'[18]hjun0903'!$F25)))</f>
        <v>0.007191111111111112</v>
      </c>
      <c r="U57" s="7">
        <f>0.01*('[19]hjun2303'!$L25/(0.25*(9-'[19]hjun2303'!$F25)))</f>
        <v>0.03208444444444444</v>
      </c>
      <c r="V57" s="7">
        <f>0.01*('[20]hjul0703'!$L25/(0.25*(9-'[20]hjul0703'!$F25)))</f>
        <v>0.08735111111111112</v>
      </c>
      <c r="W57" s="7">
        <f>0.01*('[21]hjul1703'!$L25/(0.25*(9-'[21]hjul1703'!$F25)))</f>
        <v>0.05292888888888889</v>
      </c>
      <c r="X57" s="7">
        <f>0.01*('[22]haug0403'!$L25/(0.25*(9-'[22]haug0403'!$F25)))</f>
        <v>0.012835555555555557</v>
      </c>
      <c r="Y57" s="7">
        <f>0.01*('[23]haug1803'!$L25/(0.25*(9-'[23]haug1803'!$F25)))</f>
        <v>0.02044</v>
      </c>
      <c r="Z57" s="7">
        <f>0.01*('[24]hsep0103'!$L25/(0.25*(9-'[24]hsep0103'!$F25)))</f>
        <v>0.10008000000000002</v>
      </c>
      <c r="AA57" s="7">
        <f>0.01*('[25]hsep1603'!$L25/(0.25*(9-'[25]hsep1603'!$F25)))</f>
        <v>0.10136888888888888</v>
      </c>
      <c r="AB57" s="7">
        <f>0.01*('[26]hsep2903'!$L25/(0.25*(9-'[26]hsep2903'!$F25)))</f>
        <v>0.013120000000000001</v>
      </c>
      <c r="AC57" s="8">
        <f t="shared" si="21"/>
        <v>0.7500311111111111</v>
      </c>
      <c r="AD57" s="8">
        <f t="shared" si="22"/>
        <v>0.7500311111111111</v>
      </c>
      <c r="AF57" s="5" t="s">
        <v>14</v>
      </c>
      <c r="AG57" s="8">
        <f t="shared" si="23"/>
        <v>0.7500311111111111</v>
      </c>
      <c r="AH57" s="5" t="s">
        <v>14</v>
      </c>
      <c r="AI57" s="8">
        <f t="shared" si="24"/>
        <v>0.37501555555555555</v>
      </c>
      <c r="AK57" s="14" t="s">
        <v>74</v>
      </c>
      <c r="AL57" s="14"/>
      <c r="AM57" s="14"/>
    </row>
    <row r="58" spans="2:39" ht="12">
      <c r="B58" s="5" t="s">
        <v>15</v>
      </c>
      <c r="C58" s="7">
        <f>0.01*('[1]hoct1402'!$L26/(0.25*(9-'[1]hoct1402'!$F26)))</f>
        <v>0.03700444444444445</v>
      </c>
      <c r="D58" s="7">
        <f>0.01*('[2]hoct2802'!$L26/(0.25*(9-'[2]hoct2802'!$F26)))</f>
        <v>0.021226666666666665</v>
      </c>
      <c r="E58" s="7">
        <f>0.01*('[3]hnov1102'!$L26/(0.25*(9-'[3]hnov1102'!$F26)))</f>
        <v>0.006666666666666666</v>
      </c>
      <c r="F58" s="7">
        <f>0.01*('[4]hnov2502'!$L26/(0.25*(9-'[4]hnov2502'!$F26)))</f>
        <v>0.011217777777777778</v>
      </c>
      <c r="G58" s="7">
        <f>0.01*('[5]hdec0902'!$L26/(0.25*(9-'[5]hdec0902'!$F26)))</f>
        <v>0.08888</v>
      </c>
      <c r="H58" s="7">
        <f>0.01*('[6]hdec2302'!$L26/(0.25*(9-'[6]hdec2302'!$F26)))</f>
        <v>0.0044533333333333334</v>
      </c>
      <c r="I58" s="7">
        <f>0.01*('[7]hjan0603'!$L26/(0.25*(9-'[7]hjan0603'!$F26)))</f>
        <v>0.021626666666666666</v>
      </c>
      <c r="J58" s="7">
        <f>0.01*('[8]hjan2003'!$L26/(0.25*(9-'[8]hjan2003'!$F26)))</f>
        <v>0.0074622222222222225</v>
      </c>
      <c r="K58" s="7">
        <f>0.01*('[9]hfeb0303'!$L26/(0.25*(9-'[9]hfeb0303'!$F26)))</f>
        <v>0.011071111111111111</v>
      </c>
      <c r="L58" s="7">
        <f>0.01*('[10]hfeb1703'!$L26/(0.25*(9-'[10]hfeb1703'!$F26)))</f>
        <v>0.013022222222222225</v>
      </c>
      <c r="M58" s="7">
        <f>0.01*('[11]hfeb2703'!$L26/(0.25*(9-'[11]hfeb2703'!$F26)))</f>
        <v>0.009995555555555556</v>
      </c>
      <c r="N58" s="7">
        <f>0.01*('[12]hmar1703'!$L26/(0.25*(9-'[12]hmar1703'!$F26)))</f>
        <v>0.028506666666666666</v>
      </c>
      <c r="O58" s="7">
        <f>0.01*('[13]hmar3103'!$L26/(0.25*(9-'[13]hmar3103'!$F26)))</f>
        <v>0.009182222222222222</v>
      </c>
      <c r="P58" s="7">
        <f>0.01*('[14]hapr1403'!$L26/(0.25*(9-'[14]hapr1403'!$F26)))</f>
        <v>0.003924444444444444</v>
      </c>
      <c r="Q58" s="7">
        <f>0.01*('[15]hapr2803'!$L26/(0.25*(9-'[15]hapr2803'!$F26)))</f>
        <v>0.0054488888888888885</v>
      </c>
      <c r="R58" s="7">
        <f>0.01*('[16]hmay1203'!$L26/(0.25*(9-'[16]hmay1203'!$F26)))</f>
        <v>0.0009555555555555556</v>
      </c>
      <c r="S58" s="7">
        <f>0.01*('[17]hmay2603'!$L26/(0.25*(9-'[17]hmay2603'!$F26)))</f>
        <v>0.00013333333333333334</v>
      </c>
      <c r="T58" s="7">
        <f>0.01*('[18]hjun0903'!$L26/(0.25*(9-'[18]hjun0903'!$F26)))</f>
        <v>0.012604444444444446</v>
      </c>
      <c r="U58" s="7">
        <f>0.01*('[19]hjun2303'!$L26/(0.25*(9-'[19]hjun2303'!$F26)))</f>
        <v>0.006022222222222222</v>
      </c>
      <c r="V58" s="7">
        <f>0.01*('[20]hjul0703'!$L26/(0.25*(9-'[20]hjul0703'!$F26)))</f>
        <v>0.022324444444444445</v>
      </c>
      <c r="W58" s="7">
        <f>0.01*('[21]hjul1703'!$L26/(0.25*(9-'[21]hjul1703'!$F26)))</f>
        <v>0.010626666666666666</v>
      </c>
      <c r="X58" s="7">
        <f>0.01*('[22]haug0403'!$L26/(0.25*(9-'[22]haug0403'!$F26)))</f>
        <v>0.020640000000000002</v>
      </c>
      <c r="Y58" s="7">
        <f>0.01*('[23]haug1803'!$L26/(0.25*(9-'[23]haug1803'!$F26)))</f>
        <v>0.04015111111111112</v>
      </c>
      <c r="Z58" s="7">
        <f>0.01*('[24]hsep0103'!$L26/(0.25*(9-'[24]hsep0103'!$F26)))</f>
        <v>0.0427288888888889</v>
      </c>
      <c r="AA58" s="7">
        <f>0.01*('[25]hsep1603'!$L26/(0.25*(9-'[25]hsep1603'!$F26)))</f>
        <v>0.016448888888888888</v>
      </c>
      <c r="AB58" s="7">
        <f>0.01*('[26]hsep2903'!$L26/(0.25*(9-'[26]hsep2903'!$F26)))</f>
        <v>0.03690666666666667</v>
      </c>
      <c r="AC58" s="8">
        <f t="shared" si="21"/>
        <v>0.48923111111111117</v>
      </c>
      <c r="AD58" s="8">
        <f t="shared" si="22"/>
        <v>0.4905751526251527</v>
      </c>
      <c r="AF58" s="5" t="s">
        <v>15</v>
      </c>
      <c r="AG58" s="8">
        <f t="shared" si="23"/>
        <v>0.4905751526251527</v>
      </c>
      <c r="AH58" s="5" t="s">
        <v>15</v>
      </c>
      <c r="AI58" s="8">
        <f t="shared" si="24"/>
        <v>0.24528757631257636</v>
      </c>
      <c r="AK58" s="14"/>
      <c r="AL58" s="14" t="s">
        <v>43</v>
      </c>
      <c r="AM58" s="15">
        <f>AVERAGE(AI57:AI62)</f>
        <v>0.3091995858770859</v>
      </c>
    </row>
    <row r="59" spans="2:35" ht="12">
      <c r="B59" s="5" t="s">
        <v>16</v>
      </c>
      <c r="C59" s="7">
        <f>0.01*('[1]hoct1402'!$L27/(0.25*(9-'[1]hoct1402'!$F27)))</f>
        <v>0.2068177777777778</v>
      </c>
      <c r="D59" s="7">
        <f>0.01*('[2]hoct2802'!$L27/(0.25*(9-'[2]hoct2802'!$F27)))</f>
        <v>0.021804444444444446</v>
      </c>
      <c r="E59" s="7">
        <f>0.01*('[3]hnov1102'!$L27/(0.25*(9-'[3]hnov1102'!$F27)))</f>
        <v>0.0071288888888888895</v>
      </c>
      <c r="F59" s="7">
        <f>0.01*('[4]hnov2502'!$L27/(0.25*(9-'[4]hnov2502'!$F27)))</f>
        <v>0.028040000000000002</v>
      </c>
      <c r="G59" s="7">
        <f>0.01*('[5]hdec0902'!$L27/(0.25*(9-'[5]hdec0902'!$F27)))</f>
        <v>0.059706666666666665</v>
      </c>
      <c r="H59" s="7">
        <f>0.01*('[6]hdec2302'!$L27/(0.25*(9-'[6]hdec2302'!$F27)))</f>
        <v>0.03689777777777778</v>
      </c>
      <c r="I59" s="7">
        <f>0.01*('[7]hjan0603'!$L27/(0.25*(9-'[7]hjan0603'!$F27)))</f>
        <v>0.0522711111111111</v>
      </c>
      <c r="J59" s="7">
        <f>0.01*('[8]hjan2003'!$L27/(0.25*(9-'[8]hjan2003'!$F27)))</f>
        <v>0.022013333333333333</v>
      </c>
      <c r="K59" s="7">
        <f>0.01*('[9]hfeb0303'!$L27/(0.25*(9-'[9]hfeb0303'!$F27)))</f>
        <v>0.003222222222222222</v>
      </c>
      <c r="L59" s="7">
        <f>0.01*('[10]hfeb1703'!$L27/(0.25*(9-'[10]hfeb1703'!$F27)))</f>
        <v>0.032128888888888894</v>
      </c>
      <c r="M59" s="7">
        <f>0.01*('[11]hfeb2703'!$L27/(0.25*(9-'[11]hfeb2703'!$F27)))</f>
        <v>0.03810666666666667</v>
      </c>
      <c r="N59" s="7">
        <f>0.01*('[12]hmar1703'!$L27/(0.25*(9-'[12]hmar1703'!$F27)))</f>
        <v>0.06342222222222223</v>
      </c>
      <c r="O59" s="7">
        <f>0.01*('[13]hmar3103'!$L27/(0.25*(9-'[13]hmar3103'!$F27)))</f>
        <v>0.012133333333333335</v>
      </c>
      <c r="P59" s="7">
        <f>0.01*('[14]hapr1403'!$L27/(0.25*(9-'[14]hapr1403'!$F27)))</f>
        <v>0.10978222222222223</v>
      </c>
      <c r="Q59" s="7">
        <f>0.01*('[15]hapr2803'!$L27/(0.25*(9-'[15]hapr2803'!$F27)))</f>
        <v>0.0002844444444444445</v>
      </c>
      <c r="R59" s="7">
        <f>0.01*('[16]hmay1203'!$L27/(0.25*(9-'[16]hmay1203'!$F27)))</f>
        <v>0.009822222222222222</v>
      </c>
      <c r="S59" s="7">
        <f>0.01*('[17]hmay2603'!$L27/(0.25*(9-'[17]hmay2603'!$F27)))</f>
        <v>0.006911111111111111</v>
      </c>
      <c r="T59" s="7">
        <f>0.01*('[18]hjun0903'!$L27/(0.25*(9-'[18]hjun0903'!$F27)))</f>
        <v>0.02190666666666667</v>
      </c>
      <c r="U59" s="7">
        <f>0.01*('[19]hjun2303'!$L27/(0.25*(9-'[19]hjun2303'!$F27)))</f>
        <v>0.03932444444444445</v>
      </c>
      <c r="V59" s="7">
        <f>0.01*('[20]hjul0703'!$L27/(0.25*(9-'[20]hjul0703'!$F27)))</f>
        <v>0.0608</v>
      </c>
      <c r="W59" s="7">
        <f>0.01*('[21]hjul1703'!$L27/(0.25*(9-'[21]hjul1703'!$F27)))</f>
        <v>0.013493333333333333</v>
      </c>
      <c r="X59" s="7">
        <f>0.01*('[22]haug0403'!$L27/(0.25*(9-'[22]haug0403'!$F27)))</f>
        <v>0.06329333333333334</v>
      </c>
      <c r="Y59" s="7">
        <f>0.01*('[23]haug1803'!$L27/(0.25*(9-'[23]haug1803'!$F27)))</f>
        <v>0.05250666666666667</v>
      </c>
      <c r="Z59" s="7">
        <f>0.01*('[24]hsep0103'!$L27/(0.25*(9-'[24]hsep0103'!$F27)))</f>
        <v>0.02515555555555556</v>
      </c>
      <c r="AA59" s="7">
        <f>0.01*('[25]hsep1603'!$L27/(0.25*(9-'[25]hsep1603'!$F27)))</f>
        <v>0.02116</v>
      </c>
      <c r="AB59" s="7">
        <f>0.01*('[26]hsep2903'!$L27/(0.25*(9-'[26]hsep2903'!$F27)))</f>
        <v>0.024862222222222227</v>
      </c>
      <c r="AC59" s="8">
        <f t="shared" si="21"/>
        <v>1.0329955555555554</v>
      </c>
      <c r="AD59" s="8">
        <f t="shared" si="22"/>
        <v>1.0358334554334552</v>
      </c>
      <c r="AF59" s="5" t="s">
        <v>16</v>
      </c>
      <c r="AG59" s="8">
        <f t="shared" si="23"/>
        <v>1.0358334554334552</v>
      </c>
      <c r="AH59" s="5" t="s">
        <v>16</v>
      </c>
      <c r="AI59" s="8">
        <f t="shared" si="24"/>
        <v>0.5179167277167276</v>
      </c>
    </row>
    <row r="60" spans="2:35" ht="12">
      <c r="B60" s="5" t="s">
        <v>17</v>
      </c>
      <c r="C60" s="7">
        <f>0.01*('[1]hoct1402'!$L28/(0.25*(9-'[1]hoct1402'!$F28)))</f>
        <v>0.017173333333333336</v>
      </c>
      <c r="D60" s="7">
        <f>0.01*('[2]hoct2802'!$L28/(0.25*(9-'[2]hoct2802'!$F28)))</f>
        <v>0.006617777777777778</v>
      </c>
      <c r="E60" s="7">
        <f>0.01*('[3]hnov1102'!$L28/(0.25*(9-'[3]hnov1102'!$F28)))</f>
        <v>0.009822222222222222</v>
      </c>
      <c r="F60" s="7">
        <f>0.01*('[4]hnov2502'!$L28/(0.25*(9-'[4]hnov2502'!$F28)))</f>
        <v>0.027937777777777777</v>
      </c>
      <c r="G60" s="7">
        <f>0.01*('[5]hdec0902'!$L28/(0.25*(9-'[5]hdec0902'!$F28)))</f>
        <v>0.05738666666666667</v>
      </c>
      <c r="H60" s="7">
        <f>0.01*('[6]hdec2302'!$L28/(0.25*(9-'[6]hdec2302'!$F28)))</f>
        <v>0.00022666666666666666</v>
      </c>
      <c r="I60" s="7">
        <f>0.01*('[7]hjan0603'!$L28/(0.25*(9-'[7]hjan0603'!$F28)))</f>
        <v>0.022133333333333335</v>
      </c>
      <c r="J60" s="7">
        <f>0.01*('[8]hjan2003'!$L28/(0.25*(9-'[8]hjan2003'!$F28)))</f>
        <v>0.008302222222222223</v>
      </c>
      <c r="K60" s="7">
        <f>0.01*('[9]hfeb0303'!$L28/(0.25*(9-'[9]hfeb0303'!$F28)))</f>
        <v>0.013773333333333335</v>
      </c>
      <c r="L60" s="7">
        <f>0.01*('[10]hfeb1703'!$L28/(0.25*(9-'[10]hfeb1703'!$F28)))</f>
        <v>0.0008711111111111111</v>
      </c>
      <c r="M60" s="7">
        <f>0.01*('[11]hfeb2703'!$L28/(0.25*(9-'[11]hfeb2703'!$F28)))</f>
        <v>0.0015022222222222223</v>
      </c>
      <c r="N60" s="7">
        <f>0.01*('[12]hmar1703'!$L28/(0.25*(9-'[12]hmar1703'!$F28)))</f>
        <v>0.016826666666666667</v>
      </c>
      <c r="O60" s="7">
        <f>0.01*('[13]hmar3103'!$L28/(0.25*(9-'[13]hmar3103'!$F28)))</f>
        <v>0.037795555555555554</v>
      </c>
      <c r="P60" s="7">
        <f>0.01*('[14]hapr1403'!$L28/(0.25*(9-'[14]hapr1403'!$F28)))</f>
        <v>0.014235555555555555</v>
      </c>
      <c r="Q60" s="7">
        <f>0.01*('[15]hapr2803'!$L28/(0.25*(9-'[15]hapr2803'!$F28)))</f>
        <v>0.008604444444444444</v>
      </c>
      <c r="R60" s="7">
        <f>0.01*('[16]hmay1203'!$L28/(0.25*(9-'[16]hmay1203'!$F28)))</f>
        <v>0.01545777777777778</v>
      </c>
      <c r="S60" s="7">
        <f>0.01*('[17]hmay2603'!$L28/(0.25*(9-'[17]hmay2603'!$F28)))</f>
        <v>0.005648888888888889</v>
      </c>
      <c r="T60" s="7">
        <f>0.01*('[18]hjun0903'!$L28/(0.25*(9-'[18]hjun0903'!$F28)))</f>
        <v>0.0035600000000000007</v>
      </c>
      <c r="U60" s="7">
        <f>0.01*('[19]hjun2303'!$L28/(0.25*(9-'[19]hjun2303'!$F28)))</f>
        <v>0.028506666666666666</v>
      </c>
      <c r="V60" s="7">
        <f>0.01*('[20]hjul0703'!$L28/(0.25*(9-'[20]hjul0703'!$F28)))</f>
        <v>0.01444</v>
      </c>
      <c r="W60" s="7">
        <f>0.01*('[21]hjul1703'!$L28/(0.25*(9-'[21]hjul1703'!$F28)))</f>
        <v>0.01052888888888889</v>
      </c>
      <c r="X60" s="7">
        <f>0.01*('[22]haug0403'!$L28/(0.25*(9-'[22]haug0403'!$F28)))</f>
        <v>0.0033955555555555557</v>
      </c>
      <c r="Y60" s="7">
        <f>0.01*('[23]haug1803'!$L28/(0.25*(9-'[23]haug1803'!$F28)))</f>
        <v>0.011324444444444444</v>
      </c>
      <c r="Z60" s="7">
        <f>0.01*('[24]hsep0103'!$L28/(0.25*(9-'[24]hsep0103'!$F28)))</f>
        <v>0.022804444444444447</v>
      </c>
      <c r="AA60" s="7">
        <f>0.01*('[25]hsep1603'!$L28/(0.25*(9-'[25]hsep1603'!$F28)))</f>
        <v>0.001288888888888889</v>
      </c>
      <c r="AB60" s="7">
        <f>0.01*('[26]hsep2903'!$L28/(0.25*(9-'[26]hsep2903'!$F28)))</f>
        <v>0.01893777777777778</v>
      </c>
      <c r="AC60" s="8">
        <f t="shared" si="21"/>
        <v>0.3791022222222222</v>
      </c>
      <c r="AD60" s="8">
        <f t="shared" si="22"/>
        <v>0.38014371184371176</v>
      </c>
      <c r="AF60" s="5" t="s">
        <v>17</v>
      </c>
      <c r="AG60" s="8">
        <f t="shared" si="23"/>
        <v>0.38014371184371176</v>
      </c>
      <c r="AH60" s="5" t="s">
        <v>17</v>
      </c>
      <c r="AI60" s="8">
        <f t="shared" si="24"/>
        <v>0.19007185592185588</v>
      </c>
    </row>
    <row r="61" spans="2:39" ht="12">
      <c r="B61" s="5" t="s">
        <v>18</v>
      </c>
      <c r="C61" s="7">
        <f>0.01*('[1]hoct1402'!$L29/(0.25*(9-'[1]hoct1402'!$F29)))</f>
        <v>0.07959555555555556</v>
      </c>
      <c r="D61" s="7">
        <f>0.01*('[2]hoct2802'!$L29/(0.25*(9-'[2]hoct2802'!$F29)))</f>
        <v>0.007226666666666666</v>
      </c>
      <c r="E61" s="7">
        <f>0.01*('[3]hnov1102'!$L29/(0.25*(9-'[3]hnov1102'!$F29)))</f>
        <v>0.023111111111111114</v>
      </c>
      <c r="F61" s="7">
        <f>0.01*('[4]hnov2502'!$L29/(0.25*(9-'[4]hnov2502'!$F29)))</f>
        <v>0.03040444444444445</v>
      </c>
      <c r="G61" s="7">
        <f>0.01*('[5]hdec0902'!$L29/(0.25*(9-'[5]hdec0902'!$F29)))</f>
        <v>0.11120444444444445</v>
      </c>
      <c r="H61" s="7">
        <f>0.01*('[6]hdec2302'!$L29/(0.25*(9-'[6]hdec2302'!$F29)))</f>
        <v>0.01241777777777778</v>
      </c>
      <c r="I61" s="7">
        <f>0.01*('[7]hjan0603'!$L29/(0.25*(9-'[7]hjan0603'!$F29)))</f>
        <v>0.027991111111111112</v>
      </c>
      <c r="J61" s="7">
        <f>0.01*('[8]hjan2003'!$L29/(0.25*(9-'[8]hjan2003'!$F29)))</f>
        <v>0.0037955555555555555</v>
      </c>
      <c r="K61" s="7">
        <f>0.01*('[9]hfeb0303'!$L29/(0.25*(9-'[9]hfeb0303'!$F29)))</f>
        <v>0.003164444444444444</v>
      </c>
      <c r="L61" s="7">
        <f>0.01*('[10]hfeb1703'!$L29/(0.25*(9-'[10]hfeb1703'!$F29)))</f>
        <v>0.006404444444444445</v>
      </c>
      <c r="M61" s="7">
        <f>0.01*('[11]hfeb2703'!$L29/(0.25*(9-'[11]hfeb2703'!$F29)))</f>
        <v>0.0016</v>
      </c>
      <c r="N61" s="7">
        <f>0.01*('[12]hmar1703'!$L29/(0.25*(9-'[12]hmar1703'!$F29)))</f>
        <v>0.009893333333333334</v>
      </c>
      <c r="O61" s="7">
        <f>0.01*('[13]hmar3103'!$L29/(0.25*(9-'[13]hmar3103'!$F29)))</f>
        <v>0.01168888888888889</v>
      </c>
      <c r="P61" s="7">
        <f>0.01*('[14]hapr1403'!$L29/(0.25*(9-'[14]hapr1403'!$F29)))</f>
        <v>0.007244444444444445</v>
      </c>
      <c r="Q61" s="7">
        <f>0.01*('[15]hapr2803'!$L29/(0.25*(9-'[15]hapr2803'!$F29)))</f>
        <v>0.0010355555555555556</v>
      </c>
      <c r="R61" s="7">
        <f>0.01*('[16]hmay1203'!$L29/(0.25*(9-'[16]hmay1203'!$F29)))</f>
        <v>0.0016933333333333334</v>
      </c>
      <c r="S61" s="7">
        <f>0.01*('[17]hmay2603'!$L29/(0.25*(9-'[17]hmay2603'!$F29)))</f>
        <v>0.013742222222222223</v>
      </c>
      <c r="T61" s="7">
        <f>0.01*('[18]hjun0903'!$L29/(0.25*(9-'[18]hjun0903'!$F29)))</f>
        <v>0.011795555555555556</v>
      </c>
      <c r="U61" s="7">
        <f>0.01*('[19]hjun2303'!$L29/(0.25*(9-'[19]hjun2303'!$F29)))</f>
        <v>0.005404444444444444</v>
      </c>
      <c r="V61" s="7">
        <f>0.01*('[20]hjul0703'!$L29/(0.25*(9-'[20]hjul0703'!$F29)))</f>
        <v>0.031155555555555554</v>
      </c>
      <c r="W61" s="7">
        <f>0.01*('[21]hjul1703'!$L29/(0.25*(9-'[21]hjul1703'!$F29)))</f>
        <v>0.04288</v>
      </c>
      <c r="X61" s="7">
        <f>0.01*('[22]haug0403'!$L29/(0.25*(9-'[22]haug0403'!$F29)))</f>
        <v>0.05542222222222223</v>
      </c>
      <c r="Y61" s="7">
        <f>0.01*('[23]haug1803'!$L29/(0.25*(9-'[23]haug1803'!$F29)))</f>
        <v>0.001982222222222222</v>
      </c>
      <c r="Z61" s="7">
        <f>0.01*('[24]hsep0103'!$L29/(0.25*(9-'[24]hsep0103'!$F29)))</f>
        <v>0.03389333333333334</v>
      </c>
      <c r="AA61" s="7">
        <f>0.01*('[25]hsep1603'!$L29/(0.25*(9-'[25]hsep1603'!$F29)))</f>
        <v>0.016195555555555557</v>
      </c>
      <c r="AB61" s="7">
        <f>0.01*('[26]hsep2903'!$L29/(0.25*(9-'[26]hsep2903'!$F29)))</f>
        <v>0.010737777777777777</v>
      </c>
      <c r="AC61" s="8">
        <f t="shared" si="21"/>
        <v>0.56168</v>
      </c>
      <c r="AD61" s="8">
        <f t="shared" si="22"/>
        <v>0.5632230769230769</v>
      </c>
      <c r="AF61" s="5" t="s">
        <v>18</v>
      </c>
      <c r="AG61" s="8">
        <f t="shared" si="23"/>
        <v>0.5632230769230769</v>
      </c>
      <c r="AH61" s="5" t="s">
        <v>18</v>
      </c>
      <c r="AI61" s="8">
        <f t="shared" si="24"/>
        <v>0.28161153846153847</v>
      </c>
      <c r="AM61" s="8" t="s">
        <v>20</v>
      </c>
    </row>
    <row r="62" spans="2:35" ht="12">
      <c r="B62" s="5" t="s">
        <v>19</v>
      </c>
      <c r="C62" s="7">
        <f>0.01*('[1]hoct1402'!$L30/(0.25*(9-'[1]hoct1402'!$F30)))</f>
        <v>0.0853688888888889</v>
      </c>
      <c r="D62" s="7">
        <f>0.01*('[2]hoct2802'!$L30/(0.25*(9-'[2]hoct2802'!$F30)))</f>
        <v>0.004684444444444444</v>
      </c>
      <c r="E62" s="7">
        <f>0.01*('[3]hnov1102'!$L30/(0.25*(9-'[3]hnov1102'!$F30)))</f>
        <v>0.004311111111111111</v>
      </c>
      <c r="F62" s="7">
        <f>0.01*('[4]hnov2502'!$L30/(0.25*(9-'[4]hnov2502'!$F30)))</f>
        <v>0.02932888888888889</v>
      </c>
      <c r="G62" s="7">
        <f>0.01*('[5]hdec0902'!$L30/(0.25*(9-'[5]hdec0902'!$F30)))</f>
        <v>0.024293333333333337</v>
      </c>
      <c r="H62" s="7">
        <f>0.01*('[6]hdec2302'!$L30/(0.25*(9-'[6]hdec2302'!$F30)))</f>
        <v>0.017475555555555557</v>
      </c>
      <c r="I62" s="7">
        <f>0.01*('[7]hjan0603'!$L30/(0.25*(9-'[7]hjan0603'!$F30)))</f>
        <v>0.013560000000000001</v>
      </c>
      <c r="J62" s="7">
        <f>0.01*('[8]hjan2003'!$L30/(0.25*(9-'[8]hjan2003'!$F30)))</f>
        <v>0.01454222222222222</v>
      </c>
      <c r="K62" s="7">
        <f>0.01*('[9]hfeb0303'!$L30/(0.25*(9-'[9]hfeb0303'!$F30)))</f>
        <v>0.011515555555555557</v>
      </c>
      <c r="L62" s="7">
        <f>0.01*('[10]hfeb1703'!$L30/(0.25*(9-'[10]hfeb1703'!$F30)))</f>
        <v>0.018413333333333334</v>
      </c>
      <c r="M62" s="7">
        <f>0.01*('[11]hfeb2703'!$L30/(0.25*(9-'[11]hfeb2703'!$F30)))</f>
        <v>0.02442666666666667</v>
      </c>
      <c r="N62" s="7">
        <f>0.01*('[12]hmar1703'!$L30/(0.25*(9-'[12]hmar1703'!$F30)))</f>
        <v>0.010488888888888888</v>
      </c>
      <c r="O62" s="7">
        <f>0.01*('[13]hmar3103'!$L30/(0.25*(9-'[13]hmar3103'!$F30)))</f>
        <v>0.008728888888888888</v>
      </c>
      <c r="P62" s="7">
        <f>0.01*('[14]hapr1403'!$L30/(0.25*(9-'[14]hapr1403'!$F30)))</f>
        <v>0.014942222222222223</v>
      </c>
      <c r="Q62" s="7">
        <f>0.01*('[15]hapr2803'!$L30/(0.25*(9-'[15]hapr2803'!$F30)))</f>
        <v>0.005173333333333334</v>
      </c>
      <c r="R62" s="7">
        <f>0.01*('[16]hmay1203'!$L30/(0.25*(9-'[16]hmay1203'!$F30)))</f>
        <v>0.017617777777777777</v>
      </c>
      <c r="S62" s="7">
        <f>0.01*('[17]hmay2603'!$L30/(0.25*(9-'[17]hmay2603'!$F30)))</f>
        <v>0.002048888888888889</v>
      </c>
      <c r="T62" s="7">
        <f>0.01*('[18]hjun0903'!$L30/(0.25*(9-'[18]hjun0903'!$F30)))</f>
        <v>0.0015555555555555557</v>
      </c>
      <c r="U62" s="7">
        <f>0.01*('[19]hjun2303'!$L30/(0.25*(9-'[19]hjun2303'!$F30)))</f>
        <v>0.04809777777777778</v>
      </c>
      <c r="V62" s="7">
        <f>0.01*('[20]hjul0703'!$L30/(0.25*(9-'[20]hjul0703'!$F30)))</f>
        <v>0.02031111111111111</v>
      </c>
      <c r="W62" s="7">
        <f>0.01*('[21]hjul1703'!$L30/(0.25*(9-'[21]hjul1703'!$F30)))</f>
        <v>0.012182222222222223</v>
      </c>
      <c r="X62" s="7">
        <f>0.01*('[22]haug0403'!$L30/(0.25*(9-'[22]haug0403'!$F30)))</f>
        <v>0.029911111111111114</v>
      </c>
      <c r="Y62" s="7">
        <f>0.01*('[23]haug1803'!$L30/(0.25*(9-'[23]haug1803'!$F30)))</f>
        <v>0.006648888888888889</v>
      </c>
      <c r="Z62" s="7">
        <f>0.01*('[24]hsep0103'!$L30/(0.25*(9-'[24]hsep0103'!$F30)))</f>
        <v>0.034826666666666665</v>
      </c>
      <c r="AA62" s="7">
        <f>0.01*('[25]hsep1603'!$L30/(0.25*(9-'[25]hsep1603'!$F30)))</f>
        <v>0.015822222222222224</v>
      </c>
      <c r="AB62" s="7">
        <f>0.01*('[26]hsep2903'!$L30/(0.25*(9-'[26]hsep2903'!$F30)))</f>
        <v>0.012968888888888891</v>
      </c>
      <c r="AC62" s="8">
        <f t="shared" si="21"/>
        <v>0.4892444444444445</v>
      </c>
      <c r="AD62" s="8">
        <f t="shared" si="22"/>
        <v>0.49058852258852265</v>
      </c>
      <c r="AF62" s="5" t="s">
        <v>19</v>
      </c>
      <c r="AG62" s="8">
        <f t="shared" si="23"/>
        <v>0.49058852258852265</v>
      </c>
      <c r="AH62" s="5" t="s">
        <v>19</v>
      </c>
      <c r="AI62" s="8">
        <f t="shared" si="24"/>
        <v>0.24529426129426132</v>
      </c>
    </row>
    <row r="64" spans="2:39" s="2" customFormat="1" ht="12">
      <c r="B64" s="4" t="s">
        <v>1</v>
      </c>
      <c r="C64" s="3">
        <f>LEAFDATA0203!C64</f>
        <v>37543</v>
      </c>
      <c r="D64" s="3">
        <f>LEAFDATA0203!D64</f>
        <v>37557</v>
      </c>
      <c r="E64" s="3">
        <f>LEAFDATA0203!E64</f>
        <v>37571</v>
      </c>
      <c r="F64" s="3">
        <f>LEAFDATA0203!F64</f>
        <v>37585</v>
      </c>
      <c r="G64" s="3">
        <f>LEAFDATA0203!G64</f>
        <v>37599</v>
      </c>
      <c r="H64" s="3">
        <f>LEAFDATA0203!H64</f>
        <v>37613</v>
      </c>
      <c r="I64" s="3">
        <f>LEAFDATA0203!I64</f>
        <v>37627</v>
      </c>
      <c r="J64" s="3">
        <f>LEAFDATA0203!J64</f>
        <v>37641</v>
      </c>
      <c r="K64" s="3">
        <f>LEAFDATA0203!K64</f>
        <v>37655</v>
      </c>
      <c r="L64" s="3">
        <f>LEAFDATA0203!L64</f>
        <v>37669</v>
      </c>
      <c r="M64" s="3">
        <f>LEAFDATA0203!M64</f>
        <v>37679</v>
      </c>
      <c r="N64" s="3">
        <f>LEAFDATA0203!N64</f>
        <v>37697</v>
      </c>
      <c r="O64" s="3">
        <f>LEAFDATA0203!O64</f>
        <v>37711</v>
      </c>
      <c r="P64" s="3">
        <f>LEAFDATA0203!P64</f>
        <v>37725</v>
      </c>
      <c r="Q64" s="3">
        <f>LEAFDATA0203!Q64</f>
        <v>37739</v>
      </c>
      <c r="R64" s="3">
        <f>LEAFDATA0203!R64</f>
        <v>37753</v>
      </c>
      <c r="S64" s="3">
        <f>LEAFDATA0203!S64</f>
        <v>37767</v>
      </c>
      <c r="T64" s="3">
        <f>LEAFDATA0203!T64</f>
        <v>37781</v>
      </c>
      <c r="U64" s="3">
        <f>LEAFDATA0203!U64</f>
        <v>37795</v>
      </c>
      <c r="V64" s="3">
        <f>LEAFDATA0203!V64</f>
        <v>37809</v>
      </c>
      <c r="W64" s="3">
        <f>LEAFDATA0203!W64</f>
        <v>37819</v>
      </c>
      <c r="X64" s="3">
        <f>LEAFDATA0203!X64</f>
        <v>37837</v>
      </c>
      <c r="Y64" s="3">
        <f>LEAFDATA0203!Y64</f>
        <v>37851</v>
      </c>
      <c r="Z64" s="3">
        <f>LEAFDATA0203!Z64</f>
        <v>37865</v>
      </c>
      <c r="AA64" s="3">
        <f>LEAFDATA0203!AA64</f>
        <v>37880</v>
      </c>
      <c r="AB64" s="3">
        <f>LEAFDATA0203!AB64</f>
        <v>37893</v>
      </c>
      <c r="AC64" s="11"/>
      <c r="AG64" s="11">
        <f>AVERAGE(AG45:AG62)</f>
        <v>0.7780570092253425</v>
      </c>
      <c r="AI64" s="11">
        <f>AVERAGE(AI45:AI62)</f>
        <v>0.38902850461267124</v>
      </c>
      <c r="AM64" s="11">
        <f>AVERAGE(AM45:AM62)</f>
        <v>0.3890285046126713</v>
      </c>
    </row>
    <row r="65" spans="2:31" ht="12">
      <c r="B65" s="5" t="s">
        <v>21</v>
      </c>
      <c r="C65" s="8">
        <f aca="true" t="shared" si="25" ref="C65:L65">AVERAGE(C45:C50)</f>
        <v>0.053172592592592584</v>
      </c>
      <c r="D65" s="8">
        <f t="shared" si="25"/>
        <v>0.027254074074074073</v>
      </c>
      <c r="E65" s="8">
        <f t="shared" si="25"/>
        <v>0.01022888888888889</v>
      </c>
      <c r="F65" s="8">
        <f t="shared" si="25"/>
        <v>0.030028888888888886</v>
      </c>
      <c r="G65" s="8">
        <f t="shared" si="25"/>
        <v>0.061941481481481486</v>
      </c>
      <c r="H65" s="8">
        <f t="shared" si="25"/>
        <v>0.01908296296296296</v>
      </c>
      <c r="I65" s="8">
        <f t="shared" si="25"/>
        <v>0.031108148148148145</v>
      </c>
      <c r="J65" s="8">
        <f t="shared" si="25"/>
        <v>0.032965925925925926</v>
      </c>
      <c r="K65" s="8">
        <f t="shared" si="25"/>
        <v>0.017194814814814812</v>
      </c>
      <c r="L65" s="8">
        <f t="shared" si="25"/>
        <v>0.011708148148148148</v>
      </c>
      <c r="M65" s="8">
        <f aca="true" t="shared" si="26" ref="M65:V65">AVERAGE(M45:M50)</f>
        <v>0.005885925925925926</v>
      </c>
      <c r="N65" s="8">
        <f t="shared" si="26"/>
        <v>0.02005851851851852</v>
      </c>
      <c r="O65" s="8">
        <f t="shared" si="26"/>
        <v>0.043095555555555554</v>
      </c>
      <c r="P65" s="8">
        <f t="shared" si="26"/>
        <v>0.053680000000000005</v>
      </c>
      <c r="Q65" s="8">
        <f t="shared" si="26"/>
        <v>0.024895555555555556</v>
      </c>
      <c r="R65" s="8">
        <f t="shared" si="26"/>
        <v>0.0259762962962963</v>
      </c>
      <c r="S65" s="8">
        <f t="shared" si="26"/>
        <v>0.013806666666666667</v>
      </c>
      <c r="T65" s="8">
        <f t="shared" si="26"/>
        <v>0.017634074074074073</v>
      </c>
      <c r="U65" s="8">
        <f t="shared" si="26"/>
        <v>0.022368888888888886</v>
      </c>
      <c r="V65" s="8">
        <f t="shared" si="26"/>
        <v>0.030905185185185185</v>
      </c>
      <c r="W65" s="8">
        <f aca="true" t="shared" si="27" ref="W65:AB65">AVERAGE(W45:W50)</f>
        <v>0.023866666666666665</v>
      </c>
      <c r="X65" s="8">
        <f t="shared" si="27"/>
        <v>0.02679259259259259</v>
      </c>
      <c r="Y65" s="8">
        <f t="shared" si="27"/>
        <v>0.022231111111111108</v>
      </c>
      <c r="Z65" s="8">
        <f t="shared" si="27"/>
        <v>0.03840148148148149</v>
      </c>
      <c r="AA65" s="8">
        <f t="shared" si="27"/>
        <v>0.028671851851851855</v>
      </c>
      <c r="AB65" s="8">
        <f t="shared" si="27"/>
        <v>0.027518518518518522</v>
      </c>
      <c r="AC65" s="8">
        <f>SUM(C65:AB65)</f>
        <v>0.7204748148148148</v>
      </c>
      <c r="AD65" s="8">
        <f>AVERAGE(AD45:AD50)</f>
        <v>0.7224541412291413</v>
      </c>
      <c r="AE65" s="12" t="s">
        <v>31</v>
      </c>
    </row>
    <row r="66" spans="2:31" ht="12">
      <c r="B66" s="5" t="s">
        <v>22</v>
      </c>
      <c r="C66" s="8">
        <f aca="true" t="shared" si="28" ref="C66:L66">AVERAGE(C51:C56)</f>
        <v>0.09462296296296296</v>
      </c>
      <c r="D66" s="8">
        <f t="shared" si="28"/>
        <v>0.06478148148148148</v>
      </c>
      <c r="E66" s="8">
        <f t="shared" si="28"/>
        <v>0.023054814814814816</v>
      </c>
      <c r="F66" s="8">
        <f t="shared" si="28"/>
        <v>0.05250888888888889</v>
      </c>
      <c r="G66" s="8">
        <f t="shared" si="28"/>
        <v>0.0871785185185185</v>
      </c>
      <c r="H66" s="8">
        <f t="shared" si="28"/>
        <v>0.022285925925925928</v>
      </c>
      <c r="I66" s="8">
        <f t="shared" si="28"/>
        <v>0.04681185185185185</v>
      </c>
      <c r="J66" s="8">
        <f t="shared" si="28"/>
        <v>0.021927407407407406</v>
      </c>
      <c r="K66" s="8">
        <f t="shared" si="28"/>
        <v>0.02671185185185185</v>
      </c>
      <c r="L66" s="8">
        <f t="shared" si="28"/>
        <v>0.03442222222222222</v>
      </c>
      <c r="M66" s="8">
        <f aca="true" t="shared" si="29" ref="M66:V66">AVERAGE(M51:M56)</f>
        <v>0.01447851851851852</v>
      </c>
      <c r="N66" s="8">
        <f t="shared" si="29"/>
        <v>0.029191851851851847</v>
      </c>
      <c r="O66" s="8">
        <f t="shared" si="29"/>
        <v>0.060609629629629624</v>
      </c>
      <c r="P66" s="8">
        <f t="shared" si="29"/>
        <v>0.035284444444444445</v>
      </c>
      <c r="Q66" s="8">
        <f t="shared" si="29"/>
        <v>0.01566</v>
      </c>
      <c r="R66" s="8">
        <f t="shared" si="29"/>
        <v>0.013702962962962964</v>
      </c>
      <c r="S66" s="8">
        <f t="shared" si="29"/>
        <v>0.028099259259259258</v>
      </c>
      <c r="T66" s="8">
        <f t="shared" si="29"/>
        <v>0.018681481481481483</v>
      </c>
      <c r="U66" s="8">
        <f t="shared" si="29"/>
        <v>0.03694592592592593</v>
      </c>
      <c r="V66" s="8">
        <f t="shared" si="29"/>
        <v>0.062334074074074076</v>
      </c>
      <c r="W66" s="8">
        <f aca="true" t="shared" si="30" ref="W66:AB66">AVERAGE(W51:W56)</f>
        <v>0.040083703703703705</v>
      </c>
      <c r="X66" s="8">
        <f t="shared" si="30"/>
        <v>0.04601703703703703</v>
      </c>
      <c r="Y66" s="8">
        <f t="shared" si="30"/>
        <v>0.018723703703703704</v>
      </c>
      <c r="Z66" s="8">
        <f t="shared" si="30"/>
        <v>0.04930444444444445</v>
      </c>
      <c r="AA66" s="8">
        <f t="shared" si="30"/>
        <v>0.02650592592592593</v>
      </c>
      <c r="AB66" s="8">
        <f t="shared" si="30"/>
        <v>0.02066740740740741</v>
      </c>
      <c r="AC66" s="8">
        <f>SUM(C66:AB66)</f>
        <v>0.9905962962962963</v>
      </c>
      <c r="AD66" s="8">
        <f>AVERAGE(AD51:AD56)</f>
        <v>0.9933177146927147</v>
      </c>
      <c r="AE66" s="12" t="s">
        <v>32</v>
      </c>
    </row>
    <row r="67" spans="2:31" ht="12">
      <c r="B67" s="5" t="s">
        <v>23</v>
      </c>
      <c r="C67" s="8">
        <f aca="true" t="shared" si="31" ref="C67:W67">AVERAGE(C57:C62)</f>
        <v>0.07285851851851852</v>
      </c>
      <c r="D67" s="8">
        <f t="shared" si="31"/>
        <v>0.010795555555555557</v>
      </c>
      <c r="E67" s="8">
        <f t="shared" si="31"/>
        <v>0.013183703703703704</v>
      </c>
      <c r="F67" s="8">
        <f t="shared" si="31"/>
        <v>0.02704740740740741</v>
      </c>
      <c r="G67" s="8">
        <f t="shared" si="31"/>
        <v>0.0608562962962963</v>
      </c>
      <c r="H67" s="8">
        <f t="shared" si="31"/>
        <v>0.011960740740740739</v>
      </c>
      <c r="I67" s="8">
        <f t="shared" si="31"/>
        <v>0.028682222222222217</v>
      </c>
      <c r="J67" s="8">
        <f t="shared" si="31"/>
        <v>0.014137777777777777</v>
      </c>
      <c r="K67" s="8">
        <f t="shared" si="31"/>
        <v>0.008522222222222223</v>
      </c>
      <c r="L67" s="8">
        <f t="shared" si="31"/>
        <v>0.015790370370370375</v>
      </c>
      <c r="M67" s="8">
        <f t="shared" si="31"/>
        <v>0.01359037037037037</v>
      </c>
      <c r="N67" s="8">
        <f t="shared" si="31"/>
        <v>0.022352592592592594</v>
      </c>
      <c r="O67" s="8">
        <f t="shared" si="31"/>
        <v>0.02149925925925926</v>
      </c>
      <c r="P67" s="8">
        <f t="shared" si="31"/>
        <v>0.026265925925925925</v>
      </c>
      <c r="Q67" s="8">
        <f t="shared" si="31"/>
        <v>0.0037488888888888897</v>
      </c>
      <c r="R67" s="8">
        <f t="shared" si="31"/>
        <v>0.011345925925925926</v>
      </c>
      <c r="S67" s="8">
        <f t="shared" si="31"/>
        <v>0.010254074074074075</v>
      </c>
      <c r="T67" s="8">
        <f t="shared" si="31"/>
        <v>0.009768888888888891</v>
      </c>
      <c r="U67" s="8">
        <f t="shared" si="31"/>
        <v>0.026573333333333338</v>
      </c>
      <c r="V67" s="8">
        <f t="shared" si="31"/>
        <v>0.039397037037037036</v>
      </c>
      <c r="W67" s="8">
        <f t="shared" si="31"/>
        <v>0.023773333333333337</v>
      </c>
      <c r="X67" s="8">
        <f>AVERAGE(X57:X62)</f>
        <v>0.0309162962962963</v>
      </c>
      <c r="Y67" s="8">
        <f>AVERAGE(Y57:Y62)</f>
        <v>0.02217555555555556</v>
      </c>
      <c r="Z67" s="8">
        <f>AVERAGE(Z57:Z62)</f>
        <v>0.043248148148148154</v>
      </c>
      <c r="AA67" s="8">
        <f>AVERAGE(AA57:AA62)</f>
        <v>0.028714074074074076</v>
      </c>
      <c r="AB67" s="8">
        <f>AVERAGE(AB57:AB62)</f>
        <v>0.01958888888888889</v>
      </c>
      <c r="AD67" s="8">
        <f>AVERAGE(AD57:AD62)</f>
        <v>0.6183991717541718</v>
      </c>
      <c r="AE67" s="12" t="s">
        <v>33</v>
      </c>
    </row>
    <row r="68" spans="2:31" ht="12">
      <c r="B68" s="5" t="s">
        <v>24</v>
      </c>
      <c r="C68" s="8">
        <f>AVERAGE(C65:C67)</f>
        <v>0.07355135802469136</v>
      </c>
      <c r="D68" s="8">
        <f aca="true" t="shared" si="32" ref="D68:M68">AVERAGE(D45:D62)</f>
        <v>0.03427703703703704</v>
      </c>
      <c r="E68" s="8">
        <f t="shared" si="32"/>
        <v>0.015489135802469134</v>
      </c>
      <c r="F68" s="8">
        <f t="shared" si="32"/>
        <v>0.036528395061728385</v>
      </c>
      <c r="G68" s="8">
        <f t="shared" si="32"/>
        <v>0.0699920987654321</v>
      </c>
      <c r="H68" s="8">
        <f t="shared" si="32"/>
        <v>0.017776543209876546</v>
      </c>
      <c r="I68" s="8">
        <f t="shared" si="32"/>
        <v>0.03553407407407408</v>
      </c>
      <c r="J68" s="8">
        <f t="shared" si="32"/>
        <v>0.02301037037037037</v>
      </c>
      <c r="K68" s="8">
        <f t="shared" si="32"/>
        <v>0.0174762962962963</v>
      </c>
      <c r="L68" s="8">
        <f t="shared" si="32"/>
        <v>0.020640246913580244</v>
      </c>
      <c r="M68" s="8">
        <f t="shared" si="32"/>
        <v>0.011318271604938273</v>
      </c>
      <c r="N68" s="8">
        <f aca="true" t="shared" si="33" ref="N68:W68">AVERAGE(N45:N62)</f>
        <v>0.023867654320987655</v>
      </c>
      <c r="O68" s="8">
        <f t="shared" si="33"/>
        <v>0.04173481481481481</v>
      </c>
      <c r="P68" s="8">
        <f t="shared" si="33"/>
        <v>0.038410123456790124</v>
      </c>
      <c r="Q68" s="8">
        <f t="shared" si="33"/>
        <v>0.014768148148148148</v>
      </c>
      <c r="R68" s="8">
        <f t="shared" si="33"/>
        <v>0.017008395061728396</v>
      </c>
      <c r="S68" s="8">
        <f t="shared" si="33"/>
        <v>0.017386666666666665</v>
      </c>
      <c r="T68" s="8">
        <f t="shared" si="33"/>
        <v>0.015361481481481483</v>
      </c>
      <c r="U68" s="8">
        <f t="shared" si="33"/>
        <v>0.028629382716049385</v>
      </c>
      <c r="V68" s="8">
        <f t="shared" si="33"/>
        <v>0.0442120987654321</v>
      </c>
      <c r="W68" s="8">
        <f t="shared" si="33"/>
        <v>0.029241234567901238</v>
      </c>
      <c r="X68" s="8">
        <f>AVERAGE(X65:X67)</f>
        <v>0.034575308641975305</v>
      </c>
      <c r="Y68" s="8">
        <f aca="true" t="shared" si="34" ref="Y68:AD68">AVERAGE(Y45:Y62)</f>
        <v>0.02104345679012346</v>
      </c>
      <c r="Z68" s="8">
        <f t="shared" si="34"/>
        <v>0.04365135802469136</v>
      </c>
      <c r="AA68" s="8">
        <f t="shared" si="34"/>
        <v>0.027963950617283954</v>
      </c>
      <c r="AB68" s="8">
        <f t="shared" si="34"/>
        <v>0.022591604938271607</v>
      </c>
      <c r="AC68" s="8">
        <f t="shared" si="34"/>
        <v>0.7760395061728396</v>
      </c>
      <c r="AD68" s="8">
        <f t="shared" si="34"/>
        <v>0.7780570092253425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5" ref="C70:L70">COUNT(C45:C50)</f>
        <v>6</v>
      </c>
      <c r="D70">
        <f t="shared" si="35"/>
        <v>6</v>
      </c>
      <c r="E70">
        <f t="shared" si="35"/>
        <v>6</v>
      </c>
      <c r="F70">
        <f t="shared" si="35"/>
        <v>6</v>
      </c>
      <c r="G70">
        <f t="shared" si="35"/>
        <v>6</v>
      </c>
      <c r="H70">
        <f t="shared" si="35"/>
        <v>6</v>
      </c>
      <c r="I70">
        <f t="shared" si="35"/>
        <v>6</v>
      </c>
      <c r="J70">
        <f t="shared" si="35"/>
        <v>6</v>
      </c>
      <c r="K70">
        <f t="shared" si="35"/>
        <v>6</v>
      </c>
      <c r="L70">
        <f t="shared" si="35"/>
        <v>6</v>
      </c>
      <c r="M70">
        <f aca="true" t="shared" si="36" ref="M70:V70">COUNT(M45:M50)</f>
        <v>6</v>
      </c>
      <c r="N70">
        <f t="shared" si="36"/>
        <v>6</v>
      </c>
      <c r="O70">
        <f t="shared" si="36"/>
        <v>6</v>
      </c>
      <c r="P70">
        <f t="shared" si="36"/>
        <v>6</v>
      </c>
      <c r="Q70">
        <f t="shared" si="36"/>
        <v>6</v>
      </c>
      <c r="R70">
        <f t="shared" si="36"/>
        <v>6</v>
      </c>
      <c r="S70">
        <f t="shared" si="36"/>
        <v>6</v>
      </c>
      <c r="T70">
        <f t="shared" si="36"/>
        <v>6</v>
      </c>
      <c r="U70">
        <f t="shared" si="36"/>
        <v>6</v>
      </c>
      <c r="V70">
        <f t="shared" si="36"/>
        <v>6</v>
      </c>
      <c r="W70">
        <f aca="true" t="shared" si="37" ref="W70:AB70">COUNT(W45:W50)</f>
        <v>6</v>
      </c>
      <c r="X70">
        <f t="shared" si="37"/>
        <v>6</v>
      </c>
      <c r="Y70">
        <f t="shared" si="37"/>
        <v>6</v>
      </c>
      <c r="Z70">
        <f t="shared" si="37"/>
        <v>6</v>
      </c>
      <c r="AA70">
        <f t="shared" si="37"/>
        <v>6</v>
      </c>
      <c r="AB70">
        <f t="shared" si="37"/>
        <v>6</v>
      </c>
      <c r="AD70">
        <f>COUNT(AD45:AD50)</f>
        <v>6</v>
      </c>
    </row>
    <row r="71" spans="2:30" ht="12">
      <c r="B71" s="5" t="s">
        <v>26</v>
      </c>
      <c r="C71">
        <f aca="true" t="shared" si="38" ref="C71:L71">COUNT(C51:C56)</f>
        <v>6</v>
      </c>
      <c r="D71">
        <f t="shared" si="38"/>
        <v>6</v>
      </c>
      <c r="E71">
        <f t="shared" si="38"/>
        <v>6</v>
      </c>
      <c r="F71">
        <f t="shared" si="38"/>
        <v>6</v>
      </c>
      <c r="G71">
        <f t="shared" si="38"/>
        <v>6</v>
      </c>
      <c r="H71">
        <f t="shared" si="38"/>
        <v>6</v>
      </c>
      <c r="I71">
        <f t="shared" si="38"/>
        <v>6</v>
      </c>
      <c r="J71">
        <f t="shared" si="38"/>
        <v>6</v>
      </c>
      <c r="K71">
        <f t="shared" si="38"/>
        <v>6</v>
      </c>
      <c r="L71">
        <f t="shared" si="38"/>
        <v>6</v>
      </c>
      <c r="M71">
        <f aca="true" t="shared" si="39" ref="M71:V71">COUNT(M51:M56)</f>
        <v>6</v>
      </c>
      <c r="N71">
        <f t="shared" si="39"/>
        <v>6</v>
      </c>
      <c r="O71">
        <f t="shared" si="39"/>
        <v>6</v>
      </c>
      <c r="P71">
        <f t="shared" si="39"/>
        <v>6</v>
      </c>
      <c r="Q71">
        <f t="shared" si="39"/>
        <v>6</v>
      </c>
      <c r="R71">
        <f t="shared" si="39"/>
        <v>6</v>
      </c>
      <c r="S71">
        <f t="shared" si="39"/>
        <v>6</v>
      </c>
      <c r="T71">
        <f t="shared" si="39"/>
        <v>6</v>
      </c>
      <c r="U71">
        <f t="shared" si="39"/>
        <v>6</v>
      </c>
      <c r="V71">
        <f t="shared" si="39"/>
        <v>6</v>
      </c>
      <c r="W71">
        <f aca="true" t="shared" si="40" ref="W71:AB71">COUNT(W51:W56)</f>
        <v>6</v>
      </c>
      <c r="X71">
        <f t="shared" si="40"/>
        <v>6</v>
      </c>
      <c r="Y71">
        <f t="shared" si="40"/>
        <v>6</v>
      </c>
      <c r="Z71">
        <f t="shared" si="40"/>
        <v>6</v>
      </c>
      <c r="AA71">
        <f t="shared" si="40"/>
        <v>6</v>
      </c>
      <c r="AB71">
        <f t="shared" si="40"/>
        <v>6</v>
      </c>
      <c r="AD71">
        <f>COUNT(AD51:AD56)</f>
        <v>6</v>
      </c>
    </row>
    <row r="72" spans="2:30" ht="12">
      <c r="B72" s="5" t="s">
        <v>27</v>
      </c>
      <c r="C72">
        <f aca="true" t="shared" si="41" ref="C72:L72">COUNT(C57:C62)</f>
        <v>6</v>
      </c>
      <c r="D72">
        <f t="shared" si="41"/>
        <v>6</v>
      </c>
      <c r="E72">
        <f t="shared" si="41"/>
        <v>6</v>
      </c>
      <c r="F72">
        <f t="shared" si="41"/>
        <v>6</v>
      </c>
      <c r="G72">
        <f t="shared" si="41"/>
        <v>6</v>
      </c>
      <c r="H72">
        <f t="shared" si="41"/>
        <v>6</v>
      </c>
      <c r="I72">
        <f t="shared" si="41"/>
        <v>6</v>
      </c>
      <c r="J72">
        <f t="shared" si="41"/>
        <v>6</v>
      </c>
      <c r="K72">
        <f t="shared" si="41"/>
        <v>6</v>
      </c>
      <c r="L72">
        <f t="shared" si="41"/>
        <v>6</v>
      </c>
      <c r="M72">
        <f aca="true" t="shared" si="42" ref="M72:V72">COUNT(M57:M62)</f>
        <v>6</v>
      </c>
      <c r="N72">
        <f t="shared" si="42"/>
        <v>6</v>
      </c>
      <c r="O72">
        <f t="shared" si="42"/>
        <v>6</v>
      </c>
      <c r="P72">
        <f t="shared" si="42"/>
        <v>6</v>
      </c>
      <c r="Q72">
        <f t="shared" si="42"/>
        <v>6</v>
      </c>
      <c r="R72">
        <f t="shared" si="42"/>
        <v>6</v>
      </c>
      <c r="S72">
        <f t="shared" si="42"/>
        <v>6</v>
      </c>
      <c r="T72">
        <f t="shared" si="42"/>
        <v>6</v>
      </c>
      <c r="U72">
        <f t="shared" si="42"/>
        <v>6</v>
      </c>
      <c r="V72">
        <f t="shared" si="42"/>
        <v>6</v>
      </c>
      <c r="W72">
        <f aca="true" t="shared" si="43" ref="W72:AB72">COUNT(W57:W62)</f>
        <v>6</v>
      </c>
      <c r="X72">
        <f t="shared" si="43"/>
        <v>6</v>
      </c>
      <c r="Y72">
        <f t="shared" si="43"/>
        <v>6</v>
      </c>
      <c r="Z72">
        <f t="shared" si="43"/>
        <v>6</v>
      </c>
      <c r="AA72">
        <f t="shared" si="43"/>
        <v>6</v>
      </c>
      <c r="AB72">
        <f t="shared" si="43"/>
        <v>6</v>
      </c>
      <c r="AD72">
        <f>COUNT(AD57:AD62)</f>
        <v>6</v>
      </c>
    </row>
    <row r="73" spans="2:30" ht="12">
      <c r="B73" s="5" t="s">
        <v>28</v>
      </c>
      <c r="C73">
        <f aca="true" t="shared" si="44" ref="C73:L73">COUNT(C45:C62)</f>
        <v>18</v>
      </c>
      <c r="D73">
        <f t="shared" si="44"/>
        <v>18</v>
      </c>
      <c r="E73">
        <f t="shared" si="44"/>
        <v>18</v>
      </c>
      <c r="F73">
        <f t="shared" si="44"/>
        <v>18</v>
      </c>
      <c r="G73">
        <f t="shared" si="44"/>
        <v>18</v>
      </c>
      <c r="H73">
        <f t="shared" si="44"/>
        <v>18</v>
      </c>
      <c r="I73">
        <f t="shared" si="44"/>
        <v>18</v>
      </c>
      <c r="J73">
        <f t="shared" si="44"/>
        <v>18</v>
      </c>
      <c r="K73">
        <f t="shared" si="44"/>
        <v>18</v>
      </c>
      <c r="L73">
        <f t="shared" si="44"/>
        <v>18</v>
      </c>
      <c r="M73">
        <f aca="true" t="shared" si="45" ref="M73:V73">COUNT(M45:M62)</f>
        <v>18</v>
      </c>
      <c r="N73">
        <f t="shared" si="45"/>
        <v>18</v>
      </c>
      <c r="O73">
        <f t="shared" si="45"/>
        <v>18</v>
      </c>
      <c r="P73">
        <f t="shared" si="45"/>
        <v>18</v>
      </c>
      <c r="Q73">
        <f t="shared" si="45"/>
        <v>18</v>
      </c>
      <c r="R73">
        <f t="shared" si="45"/>
        <v>18</v>
      </c>
      <c r="S73">
        <f t="shared" si="45"/>
        <v>18</v>
      </c>
      <c r="T73">
        <f t="shared" si="45"/>
        <v>18</v>
      </c>
      <c r="U73">
        <f t="shared" si="45"/>
        <v>18</v>
      </c>
      <c r="V73">
        <f t="shared" si="45"/>
        <v>18</v>
      </c>
      <c r="W73">
        <f aca="true" t="shared" si="46" ref="W73:AB73">COUNT(W45:W62)</f>
        <v>18</v>
      </c>
      <c r="X73">
        <f t="shared" si="46"/>
        <v>18</v>
      </c>
      <c r="Y73">
        <f t="shared" si="46"/>
        <v>18</v>
      </c>
      <c r="Z73">
        <f t="shared" si="46"/>
        <v>18</v>
      </c>
      <c r="AA73">
        <f t="shared" si="46"/>
        <v>18</v>
      </c>
      <c r="AB73">
        <f t="shared" si="46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LEAFDATA0203!C78</f>
        <v>37543</v>
      </c>
      <c r="D78" s="3">
        <f>LEAFDATA0203!D78</f>
        <v>37557</v>
      </c>
      <c r="E78" s="3">
        <f>LEAFDATA0203!E78</f>
        <v>37571</v>
      </c>
      <c r="F78" s="3">
        <f>LEAFDATA0203!F78</f>
        <v>37585</v>
      </c>
      <c r="G78" s="3">
        <f>LEAFDATA0203!G78</f>
        <v>37599</v>
      </c>
      <c r="H78" s="3">
        <f>LEAFDATA0203!H78</f>
        <v>37613</v>
      </c>
      <c r="I78" s="3">
        <f>LEAFDATA0203!I78</f>
        <v>37627</v>
      </c>
      <c r="J78" s="3">
        <f>LEAFDATA0203!J78</f>
        <v>37641</v>
      </c>
      <c r="K78" s="3">
        <f>LEAFDATA0203!K78</f>
        <v>37655</v>
      </c>
      <c r="L78" s="3">
        <f>LEAFDATA0203!L78</f>
        <v>37669</v>
      </c>
      <c r="M78" s="3">
        <f>LEAFDATA0203!M78</f>
        <v>37679</v>
      </c>
      <c r="N78" s="3">
        <f>LEAFDATA0203!N78</f>
        <v>37697</v>
      </c>
      <c r="O78" s="3">
        <f>LEAFDATA0203!O78</f>
        <v>37711</v>
      </c>
      <c r="P78" s="3">
        <f>LEAFDATA0203!P78</f>
        <v>37725</v>
      </c>
      <c r="Q78" s="3">
        <f>LEAFDATA0203!Q78</f>
        <v>37739</v>
      </c>
      <c r="R78" s="3">
        <f>LEAFDATA0203!R78</f>
        <v>37753</v>
      </c>
      <c r="S78" s="3">
        <f>LEAFDATA0203!S78</f>
        <v>37767</v>
      </c>
      <c r="T78" s="3">
        <f>LEAFDATA0203!T78</f>
        <v>37781</v>
      </c>
      <c r="U78" s="3">
        <f>LEAFDATA0203!U78</f>
        <v>37795</v>
      </c>
      <c r="V78" s="3">
        <f>LEAFDATA0203!V78</f>
        <v>37809</v>
      </c>
      <c r="W78" s="3">
        <f>LEAFDATA0203!W78</f>
        <v>37819</v>
      </c>
      <c r="X78" s="3">
        <f>LEAFDATA0203!X78</f>
        <v>37837</v>
      </c>
      <c r="Y78" s="3">
        <f>LEAFDATA0203!Y78</f>
        <v>37851</v>
      </c>
      <c r="Z78" s="3">
        <f>LEAFDATA0203!Z78</f>
        <v>37865</v>
      </c>
      <c r="AA78" s="3">
        <f>LEAFDATA0203!AA78</f>
        <v>37880</v>
      </c>
      <c r="AB78" s="3">
        <f>LEAFDATA0203!AB78</f>
        <v>37893</v>
      </c>
      <c r="AC78" s="11"/>
    </row>
    <row r="79" spans="2:29" ht="12">
      <c r="B79" s="5" t="s">
        <v>2</v>
      </c>
      <c r="C79" s="9">
        <f>'[1]hoct1402'!$A13</f>
        <v>13</v>
      </c>
      <c r="D79" s="9">
        <f>'[2]hoct2802'!$A13</f>
        <v>17</v>
      </c>
      <c r="E79" s="9">
        <f>'[3]hnov1102'!$A13</f>
        <v>12</v>
      </c>
      <c r="F79" s="9">
        <f>'[4]hnov2502'!$A13</f>
        <v>14</v>
      </c>
      <c r="G79" s="9">
        <f>'[5]hdec0902'!$A13</f>
        <v>14</v>
      </c>
      <c r="H79" s="9">
        <f>'[6]hdec2302'!$A13</f>
        <v>15</v>
      </c>
      <c r="I79" s="9">
        <f>'[7]hjan0603'!$A13</f>
        <v>15</v>
      </c>
      <c r="J79" s="9">
        <f>'[8]hjan2003'!$A13</f>
        <v>12</v>
      </c>
      <c r="K79" s="9">
        <f>'[9]hfeb0303'!$A13</f>
        <v>14</v>
      </c>
      <c r="L79" s="9">
        <f>'[10]hfeb1703'!$A13</f>
        <v>14</v>
      </c>
      <c r="M79" s="9">
        <f>'[11]hfeb2703'!$A13</f>
        <v>13</v>
      </c>
      <c r="N79" s="9">
        <f>'[12]hmar1703'!$A13</f>
        <v>15</v>
      </c>
      <c r="O79" s="9">
        <f>'[13]hmar3103'!$A13</f>
        <v>14</v>
      </c>
      <c r="P79" s="9">
        <f>'[14]hapr1403'!$A13</f>
        <v>14</v>
      </c>
      <c r="Q79" s="9">
        <f>'[15]hapr2803'!$A13</f>
        <v>14</v>
      </c>
      <c r="R79" s="9">
        <f>'[16]hmay1203'!$A13</f>
        <v>15</v>
      </c>
      <c r="S79" s="9">
        <f>'[17]hmay2603'!$A13</f>
        <v>12</v>
      </c>
      <c r="T79" s="9">
        <f>'[18]hjun0903'!$A13</f>
        <v>16</v>
      </c>
      <c r="U79" s="9">
        <f>'[19]hjun2303'!$A13</f>
        <v>13</v>
      </c>
      <c r="V79" s="9">
        <f>'[20]hjul0703'!$A13</f>
        <v>13</v>
      </c>
      <c r="W79" s="9">
        <f>'[21]hjul1703'!$A13</f>
        <v>16</v>
      </c>
      <c r="X79" s="9">
        <f>'[22]haug0403'!$A13</f>
        <v>13</v>
      </c>
      <c r="Y79" s="9">
        <f>'[23]haug1803'!$A13</f>
        <v>14</v>
      </c>
      <c r="Z79" s="9">
        <f>'[24]hsep0103'!$A13</f>
        <v>14</v>
      </c>
      <c r="AA79" s="9">
        <f>'[25]hsep1603'!$A13</f>
        <v>16</v>
      </c>
      <c r="AB79" s="9">
        <f>'[26]hsep2903'!$A13</f>
        <v>12</v>
      </c>
      <c r="AC79" s="9">
        <f aca="true" t="shared" si="47" ref="AC79:AC96">SUM(C79:AB79)</f>
        <v>364</v>
      </c>
    </row>
    <row r="80" spans="2:29" ht="12">
      <c r="B80" s="5" t="s">
        <v>3</v>
      </c>
      <c r="C80" s="9">
        <f>'[1]hoct1402'!$A14</f>
        <v>13</v>
      </c>
      <c r="D80" s="9">
        <f>'[2]hoct2802'!$A14</f>
        <v>17</v>
      </c>
      <c r="E80" s="9">
        <f>'[3]hnov1102'!$A14</f>
        <v>12</v>
      </c>
      <c r="F80" s="9">
        <f>'[4]hnov2502'!$A14</f>
        <v>14</v>
      </c>
      <c r="G80" s="9">
        <f>'[5]hdec0902'!$A14</f>
        <v>14</v>
      </c>
      <c r="H80" s="9">
        <f>'[6]hdec2302'!$A14</f>
        <v>15</v>
      </c>
      <c r="I80" s="9">
        <f>'[7]hjan0603'!$A14</f>
        <v>15</v>
      </c>
      <c r="J80" s="9">
        <f>'[8]hjan2003'!$A14</f>
        <v>12</v>
      </c>
      <c r="K80" s="9">
        <f>'[9]hfeb0303'!$A14</f>
        <v>14</v>
      </c>
      <c r="L80" s="9">
        <f>'[10]hfeb1703'!$A14</f>
        <v>14</v>
      </c>
      <c r="M80" s="9">
        <f>'[11]hfeb2703'!$A14</f>
        <v>13</v>
      </c>
      <c r="N80" s="9">
        <f>'[12]hmar1703'!$A14</f>
        <v>15</v>
      </c>
      <c r="O80" s="9">
        <f>'[13]hmar3103'!$A14</f>
        <v>14</v>
      </c>
      <c r="P80" s="9">
        <f>'[14]hapr1403'!$A14</f>
        <v>14</v>
      </c>
      <c r="Q80" s="9">
        <f>'[15]hapr2803'!$A14</f>
        <v>14</v>
      </c>
      <c r="R80" s="9">
        <f>'[16]hmay1203'!$A14</f>
        <v>15</v>
      </c>
      <c r="S80" s="9">
        <f>'[17]hmay2603'!$A14</f>
        <v>12</v>
      </c>
      <c r="T80" s="9">
        <f>'[18]hjun0903'!$A14</f>
        <v>16</v>
      </c>
      <c r="U80" s="9">
        <f>'[19]hjun2303'!$A14</f>
        <v>13</v>
      </c>
      <c r="V80" s="9">
        <f>'[20]hjul0703'!$A14</f>
        <v>13</v>
      </c>
      <c r="W80" s="9">
        <f>'[21]hjul1703'!$A14</f>
        <v>16</v>
      </c>
      <c r="X80" s="9">
        <f>'[22]haug0403'!$A14</f>
        <v>13</v>
      </c>
      <c r="Y80" s="9">
        <f>'[23]haug1803'!$A14</f>
        <v>14</v>
      </c>
      <c r="Z80" s="9">
        <f>'[24]hsep0103'!$A14</f>
        <v>14</v>
      </c>
      <c r="AA80" s="9">
        <f>'[25]hsep1603'!$A14</f>
        <v>16</v>
      </c>
      <c r="AB80" s="9">
        <f>'[26]hsep2903'!$A14</f>
        <v>12</v>
      </c>
      <c r="AC80" s="9">
        <f t="shared" si="47"/>
        <v>364</v>
      </c>
    </row>
    <row r="81" spans="2:29" ht="12">
      <c r="B81" s="5" t="s">
        <v>4</v>
      </c>
      <c r="C81" s="9">
        <f>'[1]hoct1402'!$A15</f>
        <v>15</v>
      </c>
      <c r="D81" s="9">
        <f>'[2]hoct2802'!$A15</f>
        <v>15</v>
      </c>
      <c r="E81" s="9">
        <f>'[3]hnov1102'!$A15</f>
        <v>12</v>
      </c>
      <c r="F81" s="9">
        <f>'[4]hnov2502'!$A15</f>
        <v>14</v>
      </c>
      <c r="G81" s="9">
        <f>'[5]hdec0902'!$A15</f>
        <v>14</v>
      </c>
      <c r="H81" s="9">
        <f>'[6]hdec2302'!$A15</f>
        <v>15</v>
      </c>
      <c r="I81" s="9">
        <f>'[7]hjan0603'!$A15</f>
        <v>14</v>
      </c>
      <c r="J81" s="9">
        <f>'[8]hjan2003'!$A15</f>
        <v>13</v>
      </c>
      <c r="K81" s="9">
        <f>'[9]hfeb0303'!$A15</f>
        <v>14</v>
      </c>
      <c r="L81" s="9">
        <f>'[10]hfeb1703'!$A15</f>
        <v>14</v>
      </c>
      <c r="M81" s="9">
        <f>'[11]hfeb2703'!$A15</f>
        <v>13</v>
      </c>
      <c r="N81" s="9">
        <f>'[12]hmar1703'!$A15</f>
        <v>15</v>
      </c>
      <c r="O81" s="9">
        <f>'[13]hmar3103'!$A15</f>
        <v>14</v>
      </c>
      <c r="P81" s="9">
        <f>'[14]hapr1403'!$A15</f>
        <v>14</v>
      </c>
      <c r="Q81" s="9">
        <f>'[15]hapr2803'!$A15</f>
        <v>14</v>
      </c>
      <c r="R81" s="9">
        <f>'[16]hmay1203'!$A15</f>
        <v>17</v>
      </c>
      <c r="S81" s="9">
        <f>'[17]hmay2603'!$A15</f>
        <v>12</v>
      </c>
      <c r="T81" s="9">
        <f>'[18]hjun0903'!$A15</f>
        <v>14</v>
      </c>
      <c r="U81" s="9">
        <f>'[19]hjun2303'!$A15</f>
        <v>13</v>
      </c>
      <c r="V81" s="9">
        <f>'[20]hjul0703'!$A15</f>
        <v>13</v>
      </c>
      <c r="W81" s="9">
        <f>'[21]hjul1703'!$A15</f>
        <v>17</v>
      </c>
      <c r="X81" s="9">
        <f>'[22]haug0403'!$A15</f>
        <v>12</v>
      </c>
      <c r="Y81" s="9">
        <f>'[23]haug1803'!$A15</f>
        <v>14</v>
      </c>
      <c r="Z81" s="9">
        <f>'[24]hsep0103'!$A15</f>
        <v>14</v>
      </c>
      <c r="AA81" s="9">
        <f>'[25]hsep1603'!$A15</f>
        <v>15</v>
      </c>
      <c r="AB81" s="9">
        <f>'[26]hsep2903'!$A15</f>
        <v>13</v>
      </c>
      <c r="AC81" s="9">
        <f t="shared" si="47"/>
        <v>364</v>
      </c>
    </row>
    <row r="82" spans="2:29" ht="12">
      <c r="B82" s="5" t="s">
        <v>5</v>
      </c>
      <c r="C82" s="9">
        <f>'[1]hoct1402'!$A16</f>
        <v>13</v>
      </c>
      <c r="D82" s="9">
        <f>'[2]hoct2802'!$A16</f>
        <v>15</v>
      </c>
      <c r="E82" s="9">
        <f>'[3]hnov1102'!$A16</f>
        <v>14</v>
      </c>
      <c r="F82" s="9">
        <f>'[4]hnov2502'!$A16</f>
        <v>14</v>
      </c>
      <c r="G82" s="9">
        <f>'[5]hdec0902'!$A16</f>
        <v>14</v>
      </c>
      <c r="H82" s="9">
        <f>'[6]hdec2302'!$A16</f>
        <v>15</v>
      </c>
      <c r="I82" s="9">
        <f>'[7]hjan0603'!$A16</f>
        <v>15</v>
      </c>
      <c r="J82" s="9">
        <f>'[8]hjan2003'!$A16</f>
        <v>12</v>
      </c>
      <c r="K82" s="9">
        <f>'[9]hfeb0303'!$A16</f>
        <v>14</v>
      </c>
      <c r="L82" s="9">
        <f>'[10]hfeb1703'!$A16</f>
        <v>14</v>
      </c>
      <c r="M82" s="9">
        <f>'[11]hfeb2703'!$A16</f>
        <v>15</v>
      </c>
      <c r="N82" s="9">
        <f>'[12]hmar1703'!$A16</f>
        <v>13</v>
      </c>
      <c r="O82" s="9">
        <f>'[13]hmar3103'!$A16</f>
        <v>14</v>
      </c>
      <c r="P82" s="9">
        <f>'[14]hapr1403'!$A16</f>
        <v>13</v>
      </c>
      <c r="Q82" s="9">
        <f>'[15]hapr2803'!$A16</f>
        <v>16</v>
      </c>
      <c r="R82" s="9">
        <f>'[16]hmay1203'!$A16</f>
        <v>14</v>
      </c>
      <c r="S82" s="9">
        <f>'[17]hmay2603'!$A16</f>
        <v>12</v>
      </c>
      <c r="T82" s="9">
        <f>'[18]hjun0903'!$A16</f>
        <v>15</v>
      </c>
      <c r="U82" s="9">
        <f>'[19]hjun2303'!$A16</f>
        <v>14</v>
      </c>
      <c r="V82" s="9">
        <f>'[20]hjul0703'!$A16</f>
        <v>15</v>
      </c>
      <c r="W82" s="9">
        <f>'[21]hjul1703'!$A16</f>
        <v>14</v>
      </c>
      <c r="X82" s="9">
        <f>'[22]haug0403'!$A16</f>
        <v>13</v>
      </c>
      <c r="Y82" s="9">
        <f>'[23]haug1803'!$A16</f>
        <v>14</v>
      </c>
      <c r="Z82" s="9">
        <f>'[24]hsep0103'!$A16</f>
        <v>14</v>
      </c>
      <c r="AA82" s="9">
        <f>'[25]hsep1603'!$A16</f>
        <v>16</v>
      </c>
      <c r="AB82" s="9">
        <f>'[26]hsep2903'!$A16</f>
        <v>12</v>
      </c>
      <c r="AC82" s="9">
        <f t="shared" si="47"/>
        <v>364</v>
      </c>
    </row>
    <row r="83" spans="2:29" ht="12">
      <c r="B83" s="5" t="s">
        <v>6</v>
      </c>
      <c r="C83" s="9">
        <f>'[1]hoct1402'!$A17</f>
        <v>13</v>
      </c>
      <c r="D83" s="9">
        <f>'[2]hoct2802'!$A17</f>
        <v>15</v>
      </c>
      <c r="E83" s="9">
        <f>'[3]hnov1102'!$A17</f>
        <v>14</v>
      </c>
      <c r="F83" s="9">
        <f>'[4]hnov2502'!$A17</f>
        <v>14</v>
      </c>
      <c r="G83" s="9">
        <f>'[5]hdec0902'!$A17</f>
        <v>14</v>
      </c>
      <c r="H83" s="9">
        <f>'[6]hdec2302'!$A17</f>
        <v>15</v>
      </c>
      <c r="I83" s="9">
        <f>'[7]hjan0603'!$A17</f>
        <v>15</v>
      </c>
      <c r="J83" s="9">
        <f>'[8]hjan2003'!$A17</f>
        <v>12</v>
      </c>
      <c r="K83" s="9">
        <f>'[9]hfeb0303'!$A17</f>
        <v>14</v>
      </c>
      <c r="L83" s="9">
        <f>'[10]hfeb1703'!$A17</f>
        <v>14</v>
      </c>
      <c r="M83" s="9">
        <f>'[11]hfeb2703'!$A17</f>
        <v>15</v>
      </c>
      <c r="N83" s="9">
        <f>'[12]hmar1703'!$A17</f>
        <v>13</v>
      </c>
      <c r="O83" s="9">
        <f>'[13]hmar3103'!$A17</f>
        <v>14</v>
      </c>
      <c r="P83" s="9">
        <f>'[14]hapr1403'!$A17</f>
        <v>13</v>
      </c>
      <c r="Q83" s="9">
        <f>'[15]hapr2803'!$A17</f>
        <v>16</v>
      </c>
      <c r="R83" s="9">
        <f>'[16]hmay1203'!$A17</f>
        <v>14</v>
      </c>
      <c r="S83" s="9">
        <f>'[17]hmay2603'!$A17</f>
        <v>12</v>
      </c>
      <c r="T83" s="9">
        <f>'[18]hjun0903'!$A17</f>
        <v>15</v>
      </c>
      <c r="U83" s="9">
        <f>'[19]hjun2303'!$A17</f>
        <v>14</v>
      </c>
      <c r="V83" s="9">
        <f>'[20]hjul0703'!$A17</f>
        <v>15</v>
      </c>
      <c r="W83" s="9">
        <f>'[21]hjul1703'!$A17</f>
        <v>14</v>
      </c>
      <c r="X83" s="9">
        <f>'[22]haug0403'!$A17</f>
        <v>13</v>
      </c>
      <c r="Y83" s="9">
        <f>'[23]haug1803'!$A17</f>
        <v>14</v>
      </c>
      <c r="Z83" s="9">
        <f>'[24]hsep0103'!$A17</f>
        <v>14</v>
      </c>
      <c r="AA83" s="9">
        <f>'[25]hsep1603'!$A17</f>
        <v>16</v>
      </c>
      <c r="AB83" s="9">
        <f>'[26]hsep2903'!$A17</f>
        <v>12</v>
      </c>
      <c r="AC83" s="9">
        <f t="shared" si="47"/>
        <v>364</v>
      </c>
    </row>
    <row r="84" spans="2:29" ht="12">
      <c r="B84" s="5" t="s">
        <v>7</v>
      </c>
      <c r="C84" s="9">
        <f>'[1]hoct1402'!$A18</f>
        <v>15</v>
      </c>
      <c r="D84" s="9">
        <f>'[2]hoct2802'!$A18</f>
        <v>13</v>
      </c>
      <c r="E84" s="9">
        <f>'[3]hnov1102'!$A18</f>
        <v>14</v>
      </c>
      <c r="F84" s="9">
        <f>'[4]hnov2502'!$A18</f>
        <v>14</v>
      </c>
      <c r="G84" s="9">
        <f>'[5]hdec0902'!$A18</f>
        <v>14</v>
      </c>
      <c r="H84" s="9">
        <f>'[6]hdec2302'!$A18</f>
        <v>14</v>
      </c>
      <c r="I84" s="9">
        <f>'[7]hjan0603'!$A18</f>
        <v>14</v>
      </c>
      <c r="J84" s="9">
        <f>'[8]hjan2003'!$A18</f>
        <v>14</v>
      </c>
      <c r="K84" s="9">
        <f>'[9]hfeb0303'!$A18</f>
        <v>14</v>
      </c>
      <c r="L84" s="9">
        <f>'[10]hfeb1703'!$A18</f>
        <v>14</v>
      </c>
      <c r="M84" s="9">
        <f>'[11]hfeb2703'!$A18</f>
        <v>11</v>
      </c>
      <c r="N84" s="9">
        <f>'[12]hmar1703'!$A18</f>
        <v>17</v>
      </c>
      <c r="O84" s="9">
        <f>'[13]hmar3103'!$A18</f>
        <v>14</v>
      </c>
      <c r="P84" s="9">
        <f>'[14]hapr1403'!$A18</f>
        <v>14</v>
      </c>
      <c r="Q84" s="9">
        <f>'[15]hapr2803'!$A18</f>
        <v>14</v>
      </c>
      <c r="R84" s="9">
        <f>'[16]hmay1203'!$A18</f>
        <v>14</v>
      </c>
      <c r="S84" s="9">
        <f>'[17]hmay2603'!$A18</f>
        <v>15</v>
      </c>
      <c r="T84" s="9">
        <f>'[18]hjun0903'!$A18</f>
        <v>13</v>
      </c>
      <c r="U84" s="9">
        <f>'[19]hjun2303'!$A18</f>
        <v>14</v>
      </c>
      <c r="V84" s="9">
        <f>'[20]hjul0703'!$A18</f>
        <v>15</v>
      </c>
      <c r="W84" s="9">
        <f>'[21]hjul1703'!$A18</f>
        <v>9</v>
      </c>
      <c r="X84" s="9">
        <f>'[22]haug0403'!$A18</f>
        <v>18</v>
      </c>
      <c r="Y84" s="9">
        <f>'[23]haug1803'!$A18</f>
        <v>14</v>
      </c>
      <c r="Z84" s="9">
        <f>'[24]hsep0103'!$A18</f>
        <v>14</v>
      </c>
      <c r="AA84" s="9">
        <f>'[25]hsep1603'!$A18</f>
        <v>15</v>
      </c>
      <c r="AB84" s="9">
        <f>'[26]hsep2903'!$A18</f>
        <v>13</v>
      </c>
      <c r="AC84" s="9">
        <f t="shared" si="47"/>
        <v>364</v>
      </c>
    </row>
    <row r="85" spans="2:29" ht="12">
      <c r="B85" s="5" t="s">
        <v>8</v>
      </c>
      <c r="C85" s="9">
        <f>'[1]hoct1402'!$A19</f>
        <v>15</v>
      </c>
      <c r="D85" s="9">
        <f>'[2]hoct2802'!$A19</f>
        <v>15</v>
      </c>
      <c r="E85" s="9">
        <f>'[3]hnov1102'!$A19</f>
        <v>12</v>
      </c>
      <c r="F85" s="9">
        <f>'[4]hnov2502'!$A19</f>
        <v>14</v>
      </c>
      <c r="G85" s="9">
        <f>'[5]hdec0902'!$A19</f>
        <v>14</v>
      </c>
      <c r="H85" s="9">
        <f>'[6]hdec2302'!$A19</f>
        <v>15</v>
      </c>
      <c r="I85" s="9">
        <f>'[7]hjan0603'!$A19</f>
        <v>14</v>
      </c>
      <c r="J85" s="9">
        <f>'[8]hjan2003'!$A19</f>
        <v>13</v>
      </c>
      <c r="K85" s="9">
        <f>'[9]hfeb0303'!$A19</f>
        <v>14</v>
      </c>
      <c r="L85" s="9">
        <f>'[10]hfeb1703'!$A19</f>
        <v>14</v>
      </c>
      <c r="M85" s="9">
        <f>'[11]hfeb2703'!$A19</f>
        <v>13</v>
      </c>
      <c r="N85" s="9">
        <f>'[12]hmar1703'!$A19</f>
        <v>15</v>
      </c>
      <c r="O85" s="9">
        <f>'[13]hmar3103'!$A19</f>
        <v>14</v>
      </c>
      <c r="P85" s="9">
        <f>'[14]hapr1403'!$A19</f>
        <v>14</v>
      </c>
      <c r="Q85" s="9">
        <f>'[15]hapr2803'!$A19</f>
        <v>14</v>
      </c>
      <c r="R85" s="9">
        <f>'[16]hmay1203'!$A19</f>
        <v>17</v>
      </c>
      <c r="S85" s="9">
        <f>'[17]hmay2603'!$A19</f>
        <v>12</v>
      </c>
      <c r="T85" s="9">
        <f>'[18]hjun0903'!$A19</f>
        <v>14</v>
      </c>
      <c r="U85" s="9">
        <f>'[19]hjun2303'!$A19</f>
        <v>13</v>
      </c>
      <c r="V85" s="9">
        <f>'[20]hjul0703'!$A19</f>
        <v>13</v>
      </c>
      <c r="W85" s="9">
        <f>'[21]hjul1703'!$A19</f>
        <v>17</v>
      </c>
      <c r="X85" s="9">
        <f>'[22]haug0403'!$A19</f>
        <v>12</v>
      </c>
      <c r="Y85" s="9">
        <f>'[23]haug1803'!$A19</f>
        <v>14</v>
      </c>
      <c r="Z85" s="9">
        <f>'[24]hsep0103'!$A19</f>
        <v>14</v>
      </c>
      <c r="AA85" s="9">
        <f>'[25]hsep1603'!$A19</f>
        <v>15</v>
      </c>
      <c r="AB85" s="9">
        <f>'[26]hsep2903'!$A19</f>
        <v>13</v>
      </c>
      <c r="AC85" s="9">
        <f t="shared" si="47"/>
        <v>364</v>
      </c>
    </row>
    <row r="86" spans="2:29" ht="12">
      <c r="B86" s="5" t="s">
        <v>9</v>
      </c>
      <c r="C86" s="9">
        <f>'[1]hoct1402'!$A20</f>
        <v>15</v>
      </c>
      <c r="D86" s="9">
        <f>'[2]hoct2802'!$A20</f>
        <v>13</v>
      </c>
      <c r="E86" s="9">
        <f>'[3]hnov1102'!$A20</f>
        <v>14</v>
      </c>
      <c r="F86" s="9">
        <f>'[4]hnov2502'!$A20</f>
        <v>14</v>
      </c>
      <c r="G86" s="9">
        <f>'[5]hdec0902'!$A20</f>
        <v>14</v>
      </c>
      <c r="H86" s="9">
        <f>'[6]hdec2302'!$A20</f>
        <v>16</v>
      </c>
      <c r="I86" s="9">
        <f>'[7]hjan0603'!$A20</f>
        <v>14</v>
      </c>
      <c r="J86" s="9">
        <f>'[8]hjan2003'!$A20</f>
        <v>12</v>
      </c>
      <c r="K86" s="9">
        <f>'[9]hfeb0303'!$A20</f>
        <v>13</v>
      </c>
      <c r="L86" s="9">
        <f>'[10]hfeb1703'!$A20</f>
        <v>15</v>
      </c>
      <c r="M86" s="9">
        <f>'[11]hfeb2703'!$A20</f>
        <v>13</v>
      </c>
      <c r="N86" s="9">
        <f>'[12]hmar1703'!$A20</f>
        <v>15</v>
      </c>
      <c r="O86" s="9">
        <f>'[13]hmar3103'!$A20</f>
        <v>14</v>
      </c>
      <c r="P86" s="9">
        <f>'[14]hapr1403'!$A20</f>
        <v>13</v>
      </c>
      <c r="Q86" s="9">
        <f>'[15]hapr2803'!$A20</f>
        <v>14</v>
      </c>
      <c r="R86" s="9">
        <f>'[16]hmay1203'!$A20</f>
        <v>16</v>
      </c>
      <c r="S86" s="9">
        <f>'[17]hmay2603'!$A20</f>
        <v>13</v>
      </c>
      <c r="T86" s="9">
        <f>'[18]hjun0903'!$A20</f>
        <v>14</v>
      </c>
      <c r="U86" s="9">
        <f>'[19]hjun2303'!$A20</f>
        <v>14</v>
      </c>
      <c r="V86" s="9">
        <f>'[20]hjul0703'!$A20</f>
        <v>15</v>
      </c>
      <c r="W86" s="9">
        <f>'[21]hjul1703'!$A20</f>
        <v>13</v>
      </c>
      <c r="X86" s="9">
        <f>'[22]haug0403'!$A20</f>
        <v>14</v>
      </c>
      <c r="Y86" s="9">
        <f>'[23]haug1803'!$A20</f>
        <v>14</v>
      </c>
      <c r="Z86" s="9">
        <f>'[24]hsep0103'!$A20</f>
        <v>14</v>
      </c>
      <c r="AA86" s="9">
        <f>'[25]hsep1603'!$A20</f>
        <v>14</v>
      </c>
      <c r="AB86" s="9">
        <f>'[26]hsep2903'!$A20</f>
        <v>14</v>
      </c>
      <c r="AC86" s="9">
        <f t="shared" si="47"/>
        <v>364</v>
      </c>
    </row>
    <row r="87" spans="2:29" ht="12">
      <c r="B87" s="5" t="s">
        <v>10</v>
      </c>
      <c r="C87" s="9">
        <f>'[1]hoct1402'!$A21</f>
        <v>16</v>
      </c>
      <c r="D87" s="9">
        <f>'[2]hoct2802'!$A21</f>
        <v>13</v>
      </c>
      <c r="E87" s="9">
        <f>'[3]hnov1102'!$A21</f>
        <v>13</v>
      </c>
      <c r="F87" s="9">
        <f>'[4]hnov2502'!$A21</f>
        <v>14</v>
      </c>
      <c r="G87" s="9">
        <f>'[5]hdec0902'!$A21</f>
        <v>14</v>
      </c>
      <c r="H87" s="9">
        <f>'[6]hdec2302'!$A21</f>
        <v>15</v>
      </c>
      <c r="I87" s="9">
        <f>'[7]hjan0603'!$A21</f>
        <v>14</v>
      </c>
      <c r="J87" s="9">
        <f>'[8]hjan2003'!$A21</f>
        <v>13</v>
      </c>
      <c r="K87" s="9">
        <f>'[9]hfeb0303'!$A21</f>
        <v>14</v>
      </c>
      <c r="L87" s="9">
        <f>'[10]hfeb1703'!$A21</f>
        <v>14</v>
      </c>
      <c r="M87" s="9">
        <f>'[11]hfeb2703'!$A21</f>
        <v>11</v>
      </c>
      <c r="N87" s="9">
        <f>'[12]hmar1703'!$A21</f>
        <v>17</v>
      </c>
      <c r="O87" s="9">
        <f>'[13]hmar3103'!$A21</f>
        <v>14</v>
      </c>
      <c r="P87" s="9">
        <f>'[14]hapr1403'!$A21</f>
        <v>14</v>
      </c>
      <c r="Q87" s="9">
        <f>'[15]hapr2803'!$A21</f>
        <v>14</v>
      </c>
      <c r="R87" s="9">
        <f>'[16]hmay1203'!$A21</f>
        <v>15</v>
      </c>
      <c r="S87" s="9">
        <f>'[17]hmay2603'!$A21</f>
        <v>14</v>
      </c>
      <c r="T87" s="9">
        <f>'[18]hjun0903'!$A21</f>
        <v>13</v>
      </c>
      <c r="U87" s="9">
        <f>'[19]hjun2303'!$A21</f>
        <v>14</v>
      </c>
      <c r="V87" s="9">
        <f>'[20]hjul0703'!$A21</f>
        <v>15</v>
      </c>
      <c r="W87" s="9">
        <f>'[21]hjul1703'!$A21</f>
        <v>9</v>
      </c>
      <c r="X87" s="9">
        <f>'[22]haug0403'!$A21</f>
        <v>18</v>
      </c>
      <c r="Y87" s="9">
        <f>'[23]haug1803'!$A21</f>
        <v>14</v>
      </c>
      <c r="Z87" s="9">
        <f>'[24]hsep0103'!$A21</f>
        <v>14</v>
      </c>
      <c r="AA87" s="9">
        <f>'[25]hsep1603'!$A21</f>
        <v>15</v>
      </c>
      <c r="AB87" s="9">
        <f>'[26]hsep2903'!$A21</f>
        <v>13</v>
      </c>
      <c r="AC87" s="9">
        <f t="shared" si="47"/>
        <v>364</v>
      </c>
    </row>
    <row r="88" spans="2:29" ht="12">
      <c r="B88" s="5" t="s">
        <v>11</v>
      </c>
      <c r="C88" s="9">
        <f>'[1]hoct1402'!$A22</f>
        <v>16</v>
      </c>
      <c r="D88" s="9">
        <f>'[2]hoct2802'!$A22</f>
        <v>12</v>
      </c>
      <c r="E88" s="9">
        <f>'[3]hnov1102'!$A22</f>
        <v>14</v>
      </c>
      <c r="F88" s="9">
        <f>'[4]hnov2502'!$A22</f>
        <v>14</v>
      </c>
      <c r="G88" s="9">
        <f>'[5]hdec0902'!$A22</f>
        <v>14</v>
      </c>
      <c r="H88" s="9">
        <f>'[6]hdec2302'!$A22</f>
        <v>15</v>
      </c>
      <c r="I88" s="9">
        <f>'[7]hjan0603'!$A22</f>
        <v>14</v>
      </c>
      <c r="J88" s="9">
        <f>'[8]hjan2003'!$A22</f>
        <v>13</v>
      </c>
      <c r="K88" s="9">
        <f>'[9]hfeb0303'!$A22</f>
        <v>14</v>
      </c>
      <c r="L88" s="9">
        <f>'[10]hfeb1703'!$A22</f>
        <v>14</v>
      </c>
      <c r="M88" s="9">
        <f>'[11]hfeb2703'!$A22</f>
        <v>11</v>
      </c>
      <c r="N88" s="9">
        <f>'[12]hmar1703'!$A22</f>
        <v>17</v>
      </c>
      <c r="O88" s="9">
        <f>'[13]hmar3103'!$A22</f>
        <v>14</v>
      </c>
      <c r="P88" s="9">
        <f>'[14]hapr1403'!$A22</f>
        <v>14</v>
      </c>
      <c r="Q88" s="9">
        <f>'[15]hapr2803'!$A22</f>
        <v>14</v>
      </c>
      <c r="R88" s="9">
        <f>'[16]hmay1203'!$A22</f>
        <v>15</v>
      </c>
      <c r="S88" s="9">
        <f>'[17]hmay2603'!$A22</f>
        <v>14</v>
      </c>
      <c r="T88" s="9">
        <f>'[18]hjun0903'!$A22</f>
        <v>13</v>
      </c>
      <c r="U88" s="9">
        <f>'[19]hjun2303'!$A22</f>
        <v>14</v>
      </c>
      <c r="V88" s="9">
        <f>'[20]hjul0703'!$A22</f>
        <v>15</v>
      </c>
      <c r="W88" s="9">
        <f>'[21]hjul1703'!$A22</f>
        <v>9</v>
      </c>
      <c r="X88" s="9">
        <f>'[22]haug0403'!$A22</f>
        <v>18</v>
      </c>
      <c r="Y88" s="9">
        <f>'[23]haug1803'!$A22</f>
        <v>14</v>
      </c>
      <c r="Z88" s="9">
        <f>'[24]hsep0103'!$A22</f>
        <v>14</v>
      </c>
      <c r="AA88" s="9">
        <f>'[25]hsep1603'!$A22</f>
        <v>15</v>
      </c>
      <c r="AB88" s="9">
        <f>'[26]hsep2903'!$A22</f>
        <v>13</v>
      </c>
      <c r="AC88" s="9">
        <f t="shared" si="47"/>
        <v>364</v>
      </c>
    </row>
    <row r="89" spans="2:29" ht="12">
      <c r="B89" s="5" t="s">
        <v>12</v>
      </c>
      <c r="C89" s="9">
        <f>'[1]hoct1402'!$A23</f>
        <v>15</v>
      </c>
      <c r="D89" s="9">
        <f>'[2]hoct2802'!$A23</f>
        <v>13</v>
      </c>
      <c r="E89" s="9">
        <f>'[3]hnov1102'!$A23</f>
        <v>14</v>
      </c>
      <c r="F89" s="9">
        <f>'[4]hnov2502'!$A23</f>
        <v>14</v>
      </c>
      <c r="G89" s="9">
        <f>'[5]hdec0902'!$A23</f>
        <v>14</v>
      </c>
      <c r="H89" s="9">
        <f>'[6]hdec2302'!$A23</f>
        <v>14</v>
      </c>
      <c r="I89" s="9">
        <f>'[7]hjan0603'!$A23</f>
        <v>14</v>
      </c>
      <c r="J89" s="9">
        <f>'[8]hjan2003'!$A23</f>
        <v>14</v>
      </c>
      <c r="K89" s="9">
        <f>'[9]hfeb0303'!$A23</f>
        <v>14</v>
      </c>
      <c r="L89" s="9">
        <f>'[10]hfeb1703'!$A23</f>
        <v>14</v>
      </c>
      <c r="M89" s="9">
        <f>'[11]hfeb2703'!$A23</f>
        <v>10</v>
      </c>
      <c r="N89" s="9">
        <f>'[12]hmar1703'!$A23</f>
        <v>18</v>
      </c>
      <c r="O89" s="9">
        <f>'[13]hmar3103'!$A23</f>
        <v>14</v>
      </c>
      <c r="P89" s="9">
        <f>'[14]hapr1403'!$A23</f>
        <v>14</v>
      </c>
      <c r="Q89" s="9">
        <f>'[15]hapr2803'!$A23</f>
        <v>14</v>
      </c>
      <c r="R89" s="9">
        <f>'[16]hmay1203'!$A23</f>
        <v>14</v>
      </c>
      <c r="S89" s="9">
        <f>'[17]hmay2603'!$A23</f>
        <v>15</v>
      </c>
      <c r="T89" s="9">
        <f>'[18]hjun0903'!$A23</f>
        <v>13</v>
      </c>
      <c r="U89" s="9">
        <f>'[19]hjun2303'!$A23</f>
        <v>14</v>
      </c>
      <c r="V89" s="9">
        <f>'[20]hjul0703'!$A23</f>
        <v>15</v>
      </c>
      <c r="W89" s="9">
        <f>'[21]hjul1703'!$A23</f>
        <v>13</v>
      </c>
      <c r="X89" s="9">
        <f>'[22]haug0403'!$A23</f>
        <v>14</v>
      </c>
      <c r="Y89" s="9">
        <f>'[23]haug1803'!$A23</f>
        <v>14</v>
      </c>
      <c r="Z89" s="9">
        <f>'[24]hsep0103'!$A23</f>
        <v>14</v>
      </c>
      <c r="AA89" s="9">
        <f>'[25]hsep1603'!$A23</f>
        <v>15</v>
      </c>
      <c r="AB89" s="9">
        <f>'[26]hsep2903'!$A23</f>
        <v>13</v>
      </c>
      <c r="AC89" s="9">
        <f t="shared" si="47"/>
        <v>364</v>
      </c>
    </row>
    <row r="90" spans="2:29" ht="12">
      <c r="B90" s="5" t="s">
        <v>13</v>
      </c>
      <c r="C90" s="9">
        <f>'[1]hoct1402'!$A24</f>
        <v>15</v>
      </c>
      <c r="D90" s="9">
        <f>'[2]hoct2802'!$A24</f>
        <v>13</v>
      </c>
      <c r="E90" s="9">
        <f>'[3]hnov1102'!$A24</f>
        <v>14</v>
      </c>
      <c r="F90" s="9">
        <f>'[4]hnov2502'!$A24</f>
        <v>14</v>
      </c>
      <c r="G90" s="9">
        <f>'[5]hdec0902'!$A24</f>
        <v>14</v>
      </c>
      <c r="H90" s="9">
        <f>'[6]hdec2302'!$A24</f>
        <v>14</v>
      </c>
      <c r="I90" s="9">
        <f>'[7]hjan0603'!$A24</f>
        <v>14</v>
      </c>
      <c r="J90" s="9">
        <f>'[8]hjan2003'!$A24</f>
        <v>14</v>
      </c>
      <c r="K90" s="9">
        <f>'[9]hfeb0303'!$A24</f>
        <v>14</v>
      </c>
      <c r="L90" s="9">
        <f>'[10]hfeb1703'!$A24</f>
        <v>14</v>
      </c>
      <c r="M90" s="9">
        <f>'[11]hfeb2703'!$A24</f>
        <v>10</v>
      </c>
      <c r="N90" s="9">
        <f>'[12]hmar1703'!$A24</f>
        <v>18</v>
      </c>
      <c r="O90" s="9">
        <f>'[13]hmar3103'!$A24</f>
        <v>14</v>
      </c>
      <c r="P90" s="9">
        <f>'[14]hapr1403'!$A24</f>
        <v>14</v>
      </c>
      <c r="Q90" s="9">
        <f>'[15]hapr2803'!$A24</f>
        <v>14</v>
      </c>
      <c r="R90" s="9">
        <f>'[16]hmay1203'!$A24</f>
        <v>14</v>
      </c>
      <c r="S90" s="9">
        <f>'[17]hmay2603'!$A24</f>
        <v>15</v>
      </c>
      <c r="T90" s="9">
        <f>'[18]hjun0903'!$A24</f>
        <v>13</v>
      </c>
      <c r="U90" s="9">
        <f>'[19]hjun2303'!$A24</f>
        <v>14</v>
      </c>
      <c r="V90" s="9">
        <f>'[20]hjul0703'!$A24</f>
        <v>15</v>
      </c>
      <c r="W90" s="9">
        <f>'[21]hjul1703'!$A24</f>
        <v>13</v>
      </c>
      <c r="X90" s="9">
        <f>'[22]haug0403'!$A24</f>
        <v>14</v>
      </c>
      <c r="Y90" s="9">
        <f>'[23]haug1803'!$A24</f>
        <v>14</v>
      </c>
      <c r="Z90" s="9">
        <f>'[24]hsep0103'!$A24</f>
        <v>14</v>
      </c>
      <c r="AA90" s="9">
        <f>'[25]hsep1603'!$A24</f>
        <v>15</v>
      </c>
      <c r="AB90" s="9">
        <f>'[26]hsep2903'!$A24</f>
        <v>13</v>
      </c>
      <c r="AC90" s="9">
        <f t="shared" si="47"/>
        <v>364</v>
      </c>
    </row>
    <row r="91" spans="2:29" ht="12">
      <c r="B91" s="5" t="s">
        <v>14</v>
      </c>
      <c r="C91" s="9">
        <f>'[1]hoct1402'!$A25</f>
        <v>17</v>
      </c>
      <c r="D91" s="9">
        <f>'[2]hoct2802'!$A25</f>
        <v>8</v>
      </c>
      <c r="E91" s="9">
        <f>'[3]hnov1102'!$A25</f>
        <v>18</v>
      </c>
      <c r="F91" s="9">
        <f>'[4]hnov2502'!$A25</f>
        <v>14</v>
      </c>
      <c r="G91" s="9">
        <f>'[5]hdec0902'!$A25</f>
        <v>14</v>
      </c>
      <c r="H91" s="9">
        <f>'[6]hdec2302'!$A25</f>
        <v>17</v>
      </c>
      <c r="I91" s="9">
        <f>'[7]hjan0603'!$A25</f>
        <v>12</v>
      </c>
      <c r="J91" s="9">
        <f>'[8]hjan2003'!$A25</f>
        <v>13</v>
      </c>
      <c r="K91" s="9">
        <f>'[9]hfeb0303'!$A25</f>
        <v>14</v>
      </c>
      <c r="L91" s="9">
        <f>'[10]hfeb1703'!$A25</f>
        <v>14</v>
      </c>
      <c r="M91" s="9">
        <f>'[11]hfeb2703'!$A25</f>
        <v>15</v>
      </c>
      <c r="N91" s="9">
        <f>'[12]hmar1703'!$A25</f>
        <v>13</v>
      </c>
      <c r="O91" s="9">
        <f>'[13]hmar3103'!$A25</f>
        <v>14</v>
      </c>
      <c r="P91" s="9">
        <f>'[14]hapr1403'!$A25</f>
        <v>14</v>
      </c>
      <c r="Q91" s="9">
        <f>'[15]hapr2803'!$A25</f>
        <v>14</v>
      </c>
      <c r="R91" s="9">
        <f>'[16]hmay1203'!$A25</f>
        <v>17</v>
      </c>
      <c r="S91" s="9">
        <f>'[17]hmay2603'!$A25</f>
        <v>12</v>
      </c>
      <c r="T91" s="9">
        <f>'[18]hjun0903'!$A25</f>
        <v>13</v>
      </c>
      <c r="U91" s="9">
        <f>'[19]hjun2303'!$A25</f>
        <v>14</v>
      </c>
      <c r="V91" s="9">
        <f>'[20]hjul0703'!$A25</f>
        <v>17</v>
      </c>
      <c r="W91" s="9">
        <f>'[21]hjul1703'!$A25</f>
        <v>12</v>
      </c>
      <c r="X91" s="9">
        <f>'[22]haug0403'!$A25</f>
        <v>13</v>
      </c>
      <c r="Y91" s="9">
        <f>'[23]haug1803'!$A25</f>
        <v>14</v>
      </c>
      <c r="Z91" s="9">
        <f>'[24]hsep0103'!$A25</f>
        <v>14</v>
      </c>
      <c r="AA91" s="9">
        <f>'[25]hsep1603'!$A25</f>
        <v>15</v>
      </c>
      <c r="AB91" s="9">
        <f>'[26]hsep2903'!$A25</f>
        <v>13</v>
      </c>
      <c r="AC91" s="9">
        <f t="shared" si="47"/>
        <v>365</v>
      </c>
    </row>
    <row r="92" spans="2:29" ht="12">
      <c r="B92" s="5" t="s">
        <v>15</v>
      </c>
      <c r="C92" s="9">
        <f>'[1]hoct1402'!$A26</f>
        <v>15</v>
      </c>
      <c r="D92" s="9">
        <f>'[2]hoct2802'!$A26</f>
        <v>13</v>
      </c>
      <c r="E92" s="9">
        <f>'[3]hnov1102'!$A26</f>
        <v>14</v>
      </c>
      <c r="F92" s="9">
        <f>'[4]hnov2502'!$A26</f>
        <v>14</v>
      </c>
      <c r="G92" s="9">
        <f>'[5]hdec0902'!$A26</f>
        <v>14</v>
      </c>
      <c r="H92" s="9">
        <f>'[6]hdec2302'!$A26</f>
        <v>16</v>
      </c>
      <c r="I92" s="9">
        <f>'[7]hjan0603'!$A26</f>
        <v>14</v>
      </c>
      <c r="J92" s="9">
        <f>'[8]hjan2003'!$A26</f>
        <v>12</v>
      </c>
      <c r="K92" s="9">
        <f>'[9]hfeb0303'!$A26</f>
        <v>14</v>
      </c>
      <c r="L92" s="9">
        <f>'[10]hfeb1703'!$A26</f>
        <v>14</v>
      </c>
      <c r="M92" s="9">
        <f>'[11]hfeb2703'!$A26</f>
        <v>13</v>
      </c>
      <c r="N92" s="9">
        <f>'[12]hmar1703'!$A26</f>
        <v>15</v>
      </c>
      <c r="O92" s="9">
        <f>'[13]hmar3103'!$A26</f>
        <v>14</v>
      </c>
      <c r="P92" s="9">
        <f>'[14]hapr1403'!$A26</f>
        <v>13</v>
      </c>
      <c r="Q92" s="9">
        <f>'[15]hapr2803'!$A26</f>
        <v>14</v>
      </c>
      <c r="R92" s="9">
        <f>'[16]hmay1203'!$A26</f>
        <v>16</v>
      </c>
      <c r="S92" s="9">
        <f>'[17]hmay2603'!$A26</f>
        <v>13</v>
      </c>
      <c r="T92" s="9">
        <f>'[18]hjun0903'!$A26</f>
        <v>14</v>
      </c>
      <c r="U92" s="9">
        <f>'[19]hjun2303'!$A26</f>
        <v>14</v>
      </c>
      <c r="V92" s="9">
        <f>'[20]hjul0703'!$A26</f>
        <v>15</v>
      </c>
      <c r="W92" s="9">
        <f>'[21]hjul1703'!$A26</f>
        <v>13</v>
      </c>
      <c r="X92" s="9">
        <f>'[22]haug0403'!$A26</f>
        <v>14</v>
      </c>
      <c r="Y92" s="9">
        <f>'[23]haug1803'!$A26</f>
        <v>14</v>
      </c>
      <c r="Z92" s="9">
        <f>'[24]hsep0103'!$A26</f>
        <v>14</v>
      </c>
      <c r="AA92" s="9">
        <f>'[25]hsep1603'!$A26</f>
        <v>14</v>
      </c>
      <c r="AB92" s="9">
        <f>'[26]hsep2903'!$A26</f>
        <v>14</v>
      </c>
      <c r="AC92" s="9">
        <f t="shared" si="47"/>
        <v>364</v>
      </c>
    </row>
    <row r="93" spans="2:29" ht="12">
      <c r="B93" s="5" t="s">
        <v>16</v>
      </c>
      <c r="C93" s="9">
        <f>'[1]hoct1402'!$A27</f>
        <v>16</v>
      </c>
      <c r="D93" s="9">
        <f>'[2]hoct2802'!$A27</f>
        <v>13</v>
      </c>
      <c r="E93" s="9">
        <f>'[3]hnov1102'!$A27</f>
        <v>13</v>
      </c>
      <c r="F93" s="9">
        <f>'[4]hnov2502'!$A27</f>
        <v>14</v>
      </c>
      <c r="G93" s="9">
        <f>'[5]hdec0902'!$A27</f>
        <v>14</v>
      </c>
      <c r="H93" s="9">
        <f>'[6]hdec2302'!$A27</f>
        <v>15</v>
      </c>
      <c r="I93" s="9">
        <f>'[7]hjan0603'!$A27</f>
        <v>14</v>
      </c>
      <c r="J93" s="9">
        <f>'[8]hjan2003'!$A27</f>
        <v>13</v>
      </c>
      <c r="K93" s="9">
        <f>'[9]hfeb0303'!$A27</f>
        <v>14</v>
      </c>
      <c r="L93" s="9">
        <f>'[10]hfeb1703'!$A27</f>
        <v>14</v>
      </c>
      <c r="M93" s="9">
        <f>'[11]hfeb2703'!$A27</f>
        <v>11</v>
      </c>
      <c r="N93" s="9">
        <f>'[12]hmar1703'!$A27</f>
        <v>17</v>
      </c>
      <c r="O93" s="9">
        <f>'[13]hmar3103'!$A27</f>
        <v>14</v>
      </c>
      <c r="P93" s="9">
        <f>'[14]hapr1403'!$A27</f>
        <v>14</v>
      </c>
      <c r="Q93" s="9">
        <f>'[15]hapr2803'!$A27</f>
        <v>14</v>
      </c>
      <c r="R93" s="9">
        <f>'[16]hmay1203'!$A27</f>
        <v>15</v>
      </c>
      <c r="S93" s="9">
        <f>'[17]hmay2603'!$A27</f>
        <v>14</v>
      </c>
      <c r="T93" s="9">
        <f>'[18]hjun0903'!$A27</f>
        <v>13</v>
      </c>
      <c r="U93" s="9">
        <f>'[19]hjun2303'!$A27</f>
        <v>14</v>
      </c>
      <c r="V93" s="9">
        <f>'[20]hjul0703'!$A27</f>
        <v>15</v>
      </c>
      <c r="W93" s="9">
        <f>'[21]hjul1703'!$A27</f>
        <v>9</v>
      </c>
      <c r="X93" s="9">
        <f>'[22]haug0403'!$A27</f>
        <v>18</v>
      </c>
      <c r="Y93" s="9">
        <f>'[23]haug1803'!$A27</f>
        <v>14</v>
      </c>
      <c r="Z93" s="9">
        <f>'[24]hsep0103'!$A27</f>
        <v>14</v>
      </c>
      <c r="AA93" s="9">
        <f>'[25]hsep1603'!$A27</f>
        <v>15</v>
      </c>
      <c r="AB93" s="9">
        <f>'[26]hsep2903'!$A27</f>
        <v>13</v>
      </c>
      <c r="AC93" s="9">
        <f t="shared" si="47"/>
        <v>364</v>
      </c>
    </row>
    <row r="94" spans="2:29" ht="12">
      <c r="B94" s="5" t="s">
        <v>17</v>
      </c>
      <c r="C94" s="9">
        <f>'[1]hoct1402'!$A28</f>
        <v>16</v>
      </c>
      <c r="D94" s="9">
        <f>'[2]hoct2802'!$A28</f>
        <v>13</v>
      </c>
      <c r="E94" s="9">
        <f>'[3]hnov1102'!$A28</f>
        <v>13</v>
      </c>
      <c r="F94" s="9">
        <f>'[4]hnov2502'!$A28</f>
        <v>14</v>
      </c>
      <c r="G94" s="9">
        <f>'[5]hdec0902'!$A28</f>
        <v>14</v>
      </c>
      <c r="H94" s="9">
        <f>'[6]hdec2302'!$A28</f>
        <v>15</v>
      </c>
      <c r="I94" s="9">
        <f>'[7]hjan0603'!$A28</f>
        <v>14</v>
      </c>
      <c r="J94" s="9">
        <f>'[8]hjan2003'!$A28</f>
        <v>13</v>
      </c>
      <c r="K94" s="9">
        <f>'[9]hfeb0303'!$A28</f>
        <v>14</v>
      </c>
      <c r="L94" s="9">
        <f>'[10]hfeb1703'!$A28</f>
        <v>14</v>
      </c>
      <c r="M94" s="9">
        <f>'[11]hfeb2703'!$A28</f>
        <v>11</v>
      </c>
      <c r="N94" s="9">
        <f>'[12]hmar1703'!$A28</f>
        <v>17</v>
      </c>
      <c r="O94" s="9">
        <f>'[13]hmar3103'!$A28</f>
        <v>14</v>
      </c>
      <c r="P94" s="9">
        <f>'[14]hapr1403'!$A28</f>
        <v>14</v>
      </c>
      <c r="Q94" s="9">
        <f>'[15]hapr2803'!$A28</f>
        <v>14</v>
      </c>
      <c r="R94" s="9">
        <f>'[16]hmay1203'!$A28</f>
        <v>15</v>
      </c>
      <c r="S94" s="9">
        <f>'[17]hmay2603'!$A28</f>
        <v>14</v>
      </c>
      <c r="T94" s="9">
        <f>'[18]hjun0903'!$A28</f>
        <v>13</v>
      </c>
      <c r="U94" s="9">
        <f>'[19]hjun2303'!$A28</f>
        <v>14</v>
      </c>
      <c r="V94" s="9">
        <f>'[20]hjul0703'!$A28</f>
        <v>15</v>
      </c>
      <c r="W94" s="9">
        <f>'[21]hjul1703'!$A28</f>
        <v>9</v>
      </c>
      <c r="X94" s="9">
        <f>'[22]haug0403'!$A28</f>
        <v>18</v>
      </c>
      <c r="Y94" s="9">
        <f>'[23]haug1803'!$A28</f>
        <v>14</v>
      </c>
      <c r="Z94" s="9">
        <f>'[24]hsep0103'!$A28</f>
        <v>14</v>
      </c>
      <c r="AA94" s="9">
        <f>'[25]hsep1603'!$A28</f>
        <v>15</v>
      </c>
      <c r="AB94" s="9">
        <f>'[26]hsep2903'!$A28</f>
        <v>13</v>
      </c>
      <c r="AC94" s="9">
        <f t="shared" si="47"/>
        <v>364</v>
      </c>
    </row>
    <row r="95" spans="2:29" ht="12">
      <c r="B95" s="5" t="s">
        <v>18</v>
      </c>
      <c r="C95" s="9">
        <f>'[1]hoct1402'!$A29</f>
        <v>15</v>
      </c>
      <c r="D95" s="9">
        <f>'[2]hoct2802'!$A29</f>
        <v>13</v>
      </c>
      <c r="E95" s="9">
        <f>'[3]hnov1102'!$A29</f>
        <v>14</v>
      </c>
      <c r="F95" s="9">
        <f>'[4]hnov2502'!$A29</f>
        <v>14</v>
      </c>
      <c r="G95" s="9">
        <f>'[5]hdec0902'!$A29</f>
        <v>14</v>
      </c>
      <c r="H95" s="9">
        <f>'[6]hdec2302'!$A29</f>
        <v>14</v>
      </c>
      <c r="I95" s="9">
        <f>'[7]hjan0603'!$A29</f>
        <v>14</v>
      </c>
      <c r="J95" s="9">
        <f>'[8]hjan2003'!$A29</f>
        <v>14</v>
      </c>
      <c r="K95" s="9">
        <f>'[9]hfeb0303'!$A29</f>
        <v>14</v>
      </c>
      <c r="L95" s="9">
        <f>'[10]hfeb1703'!$A29</f>
        <v>14</v>
      </c>
      <c r="M95" s="9">
        <f>'[11]hfeb2703'!$A29</f>
        <v>10</v>
      </c>
      <c r="N95" s="9">
        <f>'[12]hmar1703'!$A29</f>
        <v>18</v>
      </c>
      <c r="O95" s="9">
        <f>'[13]hmar3103'!$A29</f>
        <v>14</v>
      </c>
      <c r="P95" s="9">
        <f>'[14]hapr1403'!$A29</f>
        <v>14</v>
      </c>
      <c r="Q95" s="9">
        <f>'[15]hapr2803'!$A29</f>
        <v>14</v>
      </c>
      <c r="R95" s="9">
        <f>'[16]hmay1203'!$A29</f>
        <v>14</v>
      </c>
      <c r="S95" s="9">
        <f>'[17]hmay2603'!$A29</f>
        <v>15</v>
      </c>
      <c r="T95" s="9">
        <f>'[18]hjun0903'!$A29</f>
        <v>13</v>
      </c>
      <c r="U95" s="9">
        <f>'[19]hjun2303'!$A29</f>
        <v>14</v>
      </c>
      <c r="V95" s="9">
        <f>'[20]hjul0703'!$A29</f>
        <v>15</v>
      </c>
      <c r="W95" s="9">
        <f>'[21]hjul1703'!$A29</f>
        <v>13</v>
      </c>
      <c r="X95" s="9">
        <f>'[22]haug0403'!$A29</f>
        <v>14</v>
      </c>
      <c r="Y95" s="9">
        <f>'[23]haug1803'!$A29</f>
        <v>14</v>
      </c>
      <c r="Z95" s="9">
        <f>'[24]hsep0103'!$A29</f>
        <v>14</v>
      </c>
      <c r="AA95" s="9">
        <f>'[25]hsep1603'!$A29</f>
        <v>15</v>
      </c>
      <c r="AB95" s="9">
        <f>'[26]hsep2903'!$A29</f>
        <v>13</v>
      </c>
      <c r="AC95" s="9">
        <f t="shared" si="47"/>
        <v>364</v>
      </c>
    </row>
    <row r="96" spans="2:29" ht="12">
      <c r="B96" s="5" t="s">
        <v>19</v>
      </c>
      <c r="C96" s="9">
        <f>'[1]hoct1402'!$A30</f>
        <v>15</v>
      </c>
      <c r="D96" s="9">
        <f>'[2]hoct2802'!$A30</f>
        <v>13</v>
      </c>
      <c r="E96" s="9">
        <f>'[3]hnov1102'!$A30</f>
        <v>14</v>
      </c>
      <c r="F96" s="9">
        <f>'[4]hnov2502'!$A30</f>
        <v>14</v>
      </c>
      <c r="G96" s="9">
        <f>'[5]hdec0902'!$A30</f>
        <v>14</v>
      </c>
      <c r="H96" s="9">
        <f>'[6]hdec2302'!$A30</f>
        <v>14</v>
      </c>
      <c r="I96" s="9">
        <f>'[7]hjan0603'!$A30</f>
        <v>14</v>
      </c>
      <c r="J96" s="9">
        <f>'[8]hjan2003'!$A30</f>
        <v>14</v>
      </c>
      <c r="K96" s="9">
        <f>'[9]hfeb0303'!$A30</f>
        <v>14</v>
      </c>
      <c r="L96" s="9">
        <f>'[10]hfeb1703'!$A30</f>
        <v>14</v>
      </c>
      <c r="M96" s="9">
        <f>'[11]hfeb2703'!$A30</f>
        <v>10</v>
      </c>
      <c r="N96" s="9">
        <f>'[12]hmar1703'!$A30</f>
        <v>18</v>
      </c>
      <c r="O96" s="9">
        <f>'[13]hmar3103'!$A30</f>
        <v>14</v>
      </c>
      <c r="P96" s="9">
        <f>'[14]hapr1403'!$A30</f>
        <v>14</v>
      </c>
      <c r="Q96" s="9">
        <f>'[15]hapr2803'!$A30</f>
        <v>14</v>
      </c>
      <c r="R96" s="9">
        <f>'[16]hmay1203'!$A30</f>
        <v>14</v>
      </c>
      <c r="S96" s="9">
        <f>'[17]hmay2603'!$A30</f>
        <v>15</v>
      </c>
      <c r="T96" s="9">
        <f>'[18]hjun0903'!$A30</f>
        <v>13</v>
      </c>
      <c r="U96" s="9">
        <f>'[19]hjun2303'!$A30</f>
        <v>14</v>
      </c>
      <c r="V96" s="9">
        <f>'[20]hjul0703'!$A30</f>
        <v>15</v>
      </c>
      <c r="W96" s="9">
        <f>'[21]hjul1703'!$A30</f>
        <v>13</v>
      </c>
      <c r="X96" s="9">
        <f>'[22]haug0403'!$A30</f>
        <v>14</v>
      </c>
      <c r="Y96" s="9">
        <f>'[23]haug1803'!$A30</f>
        <v>14</v>
      </c>
      <c r="Z96" s="9">
        <f>'[24]hsep0103'!$A30</f>
        <v>14</v>
      </c>
      <c r="AA96" s="9">
        <f>'[25]hsep1603'!$A30</f>
        <v>15</v>
      </c>
      <c r="AB96" s="9">
        <f>'[26]hsep2903'!$A30</f>
        <v>13</v>
      </c>
      <c r="AC96" s="9">
        <f t="shared" si="47"/>
        <v>364</v>
      </c>
    </row>
    <row r="98" spans="2:29" s="2" customFormat="1" ht="12">
      <c r="B98" s="4" t="s">
        <v>1</v>
      </c>
      <c r="C98" s="3">
        <f>LEAFDATA0203!C98</f>
        <v>37543</v>
      </c>
      <c r="D98" s="3">
        <f>LEAFDATA0203!D98</f>
        <v>37557</v>
      </c>
      <c r="E98" s="3">
        <f>LEAFDATA0203!E98</f>
        <v>37571</v>
      </c>
      <c r="F98" s="3">
        <f>LEAFDATA0203!F98</f>
        <v>37585</v>
      </c>
      <c r="G98" s="3">
        <f>LEAFDATA0203!G98</f>
        <v>37599</v>
      </c>
      <c r="H98" s="3">
        <f>LEAFDATA0203!H98</f>
        <v>37613</v>
      </c>
      <c r="I98" s="3">
        <f>LEAFDATA0203!I98</f>
        <v>37627</v>
      </c>
      <c r="J98" s="3">
        <f>LEAFDATA0203!J98</f>
        <v>37641</v>
      </c>
      <c r="K98" s="3">
        <f>LEAFDATA0203!K98</f>
        <v>37655</v>
      </c>
      <c r="L98" s="3">
        <f>LEAFDATA0203!L98</f>
        <v>37669</v>
      </c>
      <c r="M98" s="3">
        <f>LEAFDATA0203!M98</f>
        <v>37679</v>
      </c>
      <c r="N98" s="3">
        <f>LEAFDATA0203!N98</f>
        <v>37697</v>
      </c>
      <c r="O98" s="3">
        <f>LEAFDATA0203!O98</f>
        <v>37711</v>
      </c>
      <c r="P98" s="3">
        <f>LEAFDATA0203!P98</f>
        <v>37725</v>
      </c>
      <c r="Q98" s="3">
        <f>LEAFDATA0203!Q98</f>
        <v>37739</v>
      </c>
      <c r="R98" s="3">
        <f>LEAFDATA0203!R98</f>
        <v>37753</v>
      </c>
      <c r="S98" s="3">
        <f>LEAFDATA0203!S98</f>
        <v>37767</v>
      </c>
      <c r="T98" s="3">
        <f>LEAFDATA0203!T98</f>
        <v>37781</v>
      </c>
      <c r="U98" s="3">
        <f>LEAFDATA0203!U98</f>
        <v>37795</v>
      </c>
      <c r="V98" s="3">
        <f>LEAFDATA0203!V98</f>
        <v>37809</v>
      </c>
      <c r="W98" s="3">
        <f>LEAFDATA0203!W98</f>
        <v>37819</v>
      </c>
      <c r="X98" s="3">
        <f>LEAFDATA0203!X98</f>
        <v>37837</v>
      </c>
      <c r="Y98" s="3">
        <f>LEAFDATA0203!Y98</f>
        <v>37851</v>
      </c>
      <c r="Z98" s="3">
        <f>LEAFDATA0203!Z98</f>
        <v>37865</v>
      </c>
      <c r="AA98" s="3">
        <f>LEAFDATA0203!AA98</f>
        <v>37880</v>
      </c>
      <c r="AB98" s="3">
        <f>LEAFDATA0203!AB98</f>
        <v>37893</v>
      </c>
      <c r="AC98" s="11"/>
    </row>
    <row r="99" spans="2:29" ht="12">
      <c r="B99" s="5" t="s">
        <v>31</v>
      </c>
      <c r="C99" s="9">
        <f aca="true" t="shared" si="48" ref="C99:AC99">AVERAGE(C79:C84)</f>
        <v>13.666666666666666</v>
      </c>
      <c r="D99" s="9">
        <f t="shared" si="48"/>
        <v>15.333333333333334</v>
      </c>
      <c r="E99" s="9">
        <f t="shared" si="48"/>
        <v>13</v>
      </c>
      <c r="F99" s="9">
        <f t="shared" si="48"/>
        <v>14</v>
      </c>
      <c r="G99" s="9">
        <f t="shared" si="48"/>
        <v>14</v>
      </c>
      <c r="H99" s="9">
        <f t="shared" si="48"/>
        <v>14.833333333333334</v>
      </c>
      <c r="I99" s="9">
        <f t="shared" si="48"/>
        <v>14.666666666666666</v>
      </c>
      <c r="J99" s="9">
        <f t="shared" si="48"/>
        <v>12.5</v>
      </c>
      <c r="K99" s="9">
        <f t="shared" si="48"/>
        <v>14</v>
      </c>
      <c r="L99" s="9">
        <f t="shared" si="48"/>
        <v>14</v>
      </c>
      <c r="M99" s="9">
        <f t="shared" si="48"/>
        <v>13.333333333333334</v>
      </c>
      <c r="N99" s="9">
        <f t="shared" si="48"/>
        <v>14.666666666666666</v>
      </c>
      <c r="O99" s="9">
        <f t="shared" si="48"/>
        <v>14</v>
      </c>
      <c r="P99" s="9">
        <f t="shared" si="48"/>
        <v>13.666666666666666</v>
      </c>
      <c r="Q99" s="9">
        <f t="shared" si="48"/>
        <v>14.666666666666666</v>
      </c>
      <c r="R99" s="9">
        <f t="shared" si="48"/>
        <v>14.833333333333334</v>
      </c>
      <c r="S99" s="9">
        <f t="shared" si="48"/>
        <v>12.5</v>
      </c>
      <c r="T99" s="9">
        <f t="shared" si="48"/>
        <v>14.833333333333334</v>
      </c>
      <c r="U99" s="9">
        <f t="shared" si="48"/>
        <v>13.5</v>
      </c>
      <c r="V99" s="9">
        <f t="shared" si="48"/>
        <v>14</v>
      </c>
      <c r="W99" s="9">
        <f t="shared" si="48"/>
        <v>14.333333333333334</v>
      </c>
      <c r="X99" s="9">
        <f t="shared" si="48"/>
        <v>13.666666666666666</v>
      </c>
      <c r="Y99" s="9">
        <f t="shared" si="48"/>
        <v>14</v>
      </c>
      <c r="Z99" s="9">
        <f t="shared" si="48"/>
        <v>14</v>
      </c>
      <c r="AA99" s="9">
        <f t="shared" si="48"/>
        <v>15.666666666666666</v>
      </c>
      <c r="AB99" s="9">
        <f t="shared" si="48"/>
        <v>12.333333333333334</v>
      </c>
      <c r="AC99" s="9">
        <f t="shared" si="48"/>
        <v>364</v>
      </c>
    </row>
    <row r="100" spans="2:29" ht="12">
      <c r="B100" s="5" t="s">
        <v>32</v>
      </c>
      <c r="C100" s="9">
        <f aca="true" t="shared" si="49" ref="C100:AC100">AVERAGE(C85:C90)</f>
        <v>15.333333333333334</v>
      </c>
      <c r="D100" s="9">
        <f t="shared" si="49"/>
        <v>13.166666666666666</v>
      </c>
      <c r="E100" s="9">
        <f t="shared" si="49"/>
        <v>13.5</v>
      </c>
      <c r="F100" s="9">
        <f t="shared" si="49"/>
        <v>14</v>
      </c>
      <c r="G100" s="9">
        <f t="shared" si="49"/>
        <v>14</v>
      </c>
      <c r="H100" s="9">
        <f t="shared" si="49"/>
        <v>14.833333333333334</v>
      </c>
      <c r="I100" s="9">
        <f t="shared" si="49"/>
        <v>14</v>
      </c>
      <c r="J100" s="9">
        <f t="shared" si="49"/>
        <v>13.166666666666666</v>
      </c>
      <c r="K100" s="9">
        <f t="shared" si="49"/>
        <v>13.833333333333334</v>
      </c>
      <c r="L100" s="9">
        <f t="shared" si="49"/>
        <v>14.166666666666666</v>
      </c>
      <c r="M100" s="9">
        <f t="shared" si="49"/>
        <v>11.333333333333334</v>
      </c>
      <c r="N100" s="9">
        <f t="shared" si="49"/>
        <v>16.666666666666668</v>
      </c>
      <c r="O100" s="9">
        <f t="shared" si="49"/>
        <v>14</v>
      </c>
      <c r="P100" s="9">
        <f t="shared" si="49"/>
        <v>13.833333333333334</v>
      </c>
      <c r="Q100" s="9">
        <f t="shared" si="49"/>
        <v>14</v>
      </c>
      <c r="R100" s="9">
        <f t="shared" si="49"/>
        <v>15.166666666666666</v>
      </c>
      <c r="S100" s="9">
        <f t="shared" si="49"/>
        <v>13.833333333333334</v>
      </c>
      <c r="T100" s="9">
        <f t="shared" si="49"/>
        <v>13.333333333333334</v>
      </c>
      <c r="U100" s="9">
        <f t="shared" si="49"/>
        <v>13.833333333333334</v>
      </c>
      <c r="V100" s="9">
        <f t="shared" si="49"/>
        <v>14.666666666666666</v>
      </c>
      <c r="W100" s="9">
        <f t="shared" si="49"/>
        <v>12.333333333333334</v>
      </c>
      <c r="X100" s="9">
        <f t="shared" si="49"/>
        <v>15</v>
      </c>
      <c r="Y100" s="9">
        <f t="shared" si="49"/>
        <v>14</v>
      </c>
      <c r="Z100" s="9">
        <f t="shared" si="49"/>
        <v>14</v>
      </c>
      <c r="AA100" s="9">
        <f t="shared" si="49"/>
        <v>14.833333333333334</v>
      </c>
      <c r="AB100" s="9">
        <f t="shared" si="49"/>
        <v>13.166666666666666</v>
      </c>
      <c r="AC100" s="9">
        <f t="shared" si="49"/>
        <v>364</v>
      </c>
    </row>
    <row r="101" spans="2:29" ht="12">
      <c r="B101" s="5" t="s">
        <v>33</v>
      </c>
      <c r="C101" s="9">
        <f aca="true" t="shared" si="50" ref="C101:W101">AVERAGE(C91:C96)</f>
        <v>15.666666666666666</v>
      </c>
      <c r="D101" s="9">
        <f t="shared" si="50"/>
        <v>12.166666666666666</v>
      </c>
      <c r="E101" s="9">
        <f t="shared" si="50"/>
        <v>14.333333333333334</v>
      </c>
      <c r="F101" s="9">
        <f t="shared" si="50"/>
        <v>14</v>
      </c>
      <c r="G101" s="9">
        <f t="shared" si="50"/>
        <v>14</v>
      </c>
      <c r="H101" s="9">
        <f t="shared" si="50"/>
        <v>15.166666666666666</v>
      </c>
      <c r="I101" s="9">
        <f t="shared" si="50"/>
        <v>13.666666666666666</v>
      </c>
      <c r="J101" s="9">
        <f t="shared" si="50"/>
        <v>13.166666666666666</v>
      </c>
      <c r="K101" s="9">
        <f t="shared" si="50"/>
        <v>14</v>
      </c>
      <c r="L101" s="9">
        <f t="shared" si="50"/>
        <v>14</v>
      </c>
      <c r="M101" s="9">
        <f t="shared" si="50"/>
        <v>11.666666666666666</v>
      </c>
      <c r="N101" s="9">
        <f t="shared" si="50"/>
        <v>16.333333333333332</v>
      </c>
      <c r="O101" s="9">
        <f t="shared" si="50"/>
        <v>14</v>
      </c>
      <c r="P101" s="9">
        <f t="shared" si="50"/>
        <v>13.833333333333334</v>
      </c>
      <c r="Q101" s="9">
        <f t="shared" si="50"/>
        <v>14</v>
      </c>
      <c r="R101" s="9">
        <f t="shared" si="50"/>
        <v>15.166666666666666</v>
      </c>
      <c r="S101" s="9">
        <f t="shared" si="50"/>
        <v>13.833333333333334</v>
      </c>
      <c r="T101" s="9">
        <f t="shared" si="50"/>
        <v>13.166666666666666</v>
      </c>
      <c r="U101" s="9">
        <f t="shared" si="50"/>
        <v>14</v>
      </c>
      <c r="V101" s="9">
        <f t="shared" si="50"/>
        <v>15.333333333333334</v>
      </c>
      <c r="W101" s="9">
        <f t="shared" si="50"/>
        <v>11.5</v>
      </c>
      <c r="X101" s="9">
        <f>AVERAGE(X91:X95)</f>
        <v>15.4</v>
      </c>
      <c r="Y101" s="9">
        <f>AVERAGE(Y91:Y96)</f>
        <v>14</v>
      </c>
      <c r="Z101" s="9">
        <f>AVERAGE(Z91:Z96)</f>
        <v>14</v>
      </c>
      <c r="AA101" s="9">
        <f>AVERAGE(AA91:AA96)</f>
        <v>14.833333333333334</v>
      </c>
      <c r="AB101" s="9">
        <f>AVERAGE(AB91:AB96)</f>
        <v>13.166666666666666</v>
      </c>
      <c r="AC101" s="9">
        <f>AVERAGE(AC91:AC96)</f>
        <v>364.1666666666667</v>
      </c>
    </row>
    <row r="102" spans="2:29" ht="12">
      <c r="B102" s="5" t="s">
        <v>34</v>
      </c>
      <c r="C102" s="9">
        <f aca="true" t="shared" si="51" ref="C102:W102">AVERAGE(C79:C96)</f>
        <v>14.88888888888889</v>
      </c>
      <c r="D102" s="9">
        <f t="shared" si="51"/>
        <v>13.555555555555555</v>
      </c>
      <c r="E102" s="9">
        <f t="shared" si="51"/>
        <v>13.61111111111111</v>
      </c>
      <c r="F102" s="9">
        <f t="shared" si="51"/>
        <v>14</v>
      </c>
      <c r="G102" s="9">
        <f t="shared" si="51"/>
        <v>14</v>
      </c>
      <c r="H102" s="9">
        <f t="shared" si="51"/>
        <v>14.944444444444445</v>
      </c>
      <c r="I102" s="9">
        <f t="shared" si="51"/>
        <v>14.11111111111111</v>
      </c>
      <c r="J102" s="9">
        <f t="shared" si="51"/>
        <v>12.944444444444445</v>
      </c>
      <c r="K102" s="9">
        <f t="shared" si="51"/>
        <v>13.944444444444445</v>
      </c>
      <c r="L102" s="9">
        <f t="shared" si="51"/>
        <v>14.055555555555555</v>
      </c>
      <c r="M102" s="9">
        <f t="shared" si="51"/>
        <v>12.11111111111111</v>
      </c>
      <c r="N102" s="9">
        <f t="shared" si="51"/>
        <v>15.88888888888889</v>
      </c>
      <c r="O102" s="9">
        <f t="shared" si="51"/>
        <v>14</v>
      </c>
      <c r="P102" s="9">
        <f t="shared" si="51"/>
        <v>13.777777777777779</v>
      </c>
      <c r="Q102" s="9">
        <f t="shared" si="51"/>
        <v>14.222222222222221</v>
      </c>
      <c r="R102" s="9">
        <f t="shared" si="51"/>
        <v>15.055555555555555</v>
      </c>
      <c r="S102" s="9">
        <f t="shared" si="51"/>
        <v>13.38888888888889</v>
      </c>
      <c r="T102" s="9">
        <f t="shared" si="51"/>
        <v>13.777777777777779</v>
      </c>
      <c r="U102" s="9">
        <f t="shared" si="51"/>
        <v>13.777777777777779</v>
      </c>
      <c r="V102" s="9">
        <f t="shared" si="51"/>
        <v>14.666666666666666</v>
      </c>
      <c r="W102" s="9">
        <f t="shared" si="51"/>
        <v>12.722222222222221</v>
      </c>
      <c r="X102" s="9">
        <f>AVERAGE(X99:X101)</f>
        <v>14.688888888888888</v>
      </c>
      <c r="Y102" s="9">
        <f>AVERAGE(Y79:Y96)</f>
        <v>14</v>
      </c>
      <c r="Z102" s="9">
        <f>AVERAGE(Z79:Z96)</f>
        <v>14</v>
      </c>
      <c r="AA102" s="9">
        <f>AVERAGE(AA79:AA96)</f>
        <v>15.11111111111111</v>
      </c>
      <c r="AB102" s="9">
        <f>AVERAGE(AB79:AB96)</f>
        <v>12.88888888888889</v>
      </c>
      <c r="AC102" s="9">
        <f>AVERAGE(AC79:AC96)</f>
        <v>364.05555555555554</v>
      </c>
    </row>
    <row r="104" spans="2:29" ht="12">
      <c r="B104" s="5" t="s">
        <v>25</v>
      </c>
      <c r="C104">
        <f aca="true" t="shared" si="52" ref="C104:AC104">COUNT(C79:C84)</f>
        <v>6</v>
      </c>
      <c r="D104">
        <f t="shared" si="52"/>
        <v>6</v>
      </c>
      <c r="E104">
        <f t="shared" si="52"/>
        <v>6</v>
      </c>
      <c r="F104">
        <f t="shared" si="52"/>
        <v>6</v>
      </c>
      <c r="G104">
        <f t="shared" si="52"/>
        <v>6</v>
      </c>
      <c r="H104">
        <f t="shared" si="52"/>
        <v>6</v>
      </c>
      <c r="I104">
        <f t="shared" si="52"/>
        <v>6</v>
      </c>
      <c r="J104">
        <f t="shared" si="52"/>
        <v>6</v>
      </c>
      <c r="K104">
        <f t="shared" si="52"/>
        <v>6</v>
      </c>
      <c r="L104">
        <f t="shared" si="52"/>
        <v>6</v>
      </c>
      <c r="M104">
        <f t="shared" si="52"/>
        <v>6</v>
      </c>
      <c r="N104">
        <f t="shared" si="52"/>
        <v>6</v>
      </c>
      <c r="O104">
        <f t="shared" si="52"/>
        <v>6</v>
      </c>
      <c r="P104">
        <f t="shared" si="52"/>
        <v>6</v>
      </c>
      <c r="Q104">
        <f t="shared" si="52"/>
        <v>6</v>
      </c>
      <c r="R104">
        <f t="shared" si="52"/>
        <v>6</v>
      </c>
      <c r="S104">
        <f t="shared" si="52"/>
        <v>6</v>
      </c>
      <c r="T104">
        <f t="shared" si="52"/>
        <v>6</v>
      </c>
      <c r="U104">
        <f t="shared" si="52"/>
        <v>6</v>
      </c>
      <c r="V104">
        <f t="shared" si="52"/>
        <v>6</v>
      </c>
      <c r="W104">
        <f t="shared" si="52"/>
        <v>6</v>
      </c>
      <c r="X104">
        <f t="shared" si="52"/>
        <v>6</v>
      </c>
      <c r="Y104">
        <f t="shared" si="52"/>
        <v>6</v>
      </c>
      <c r="Z104">
        <f t="shared" si="52"/>
        <v>6</v>
      </c>
      <c r="AA104">
        <f t="shared" si="52"/>
        <v>6</v>
      </c>
      <c r="AB104">
        <f t="shared" si="52"/>
        <v>6</v>
      </c>
      <c r="AC104">
        <f t="shared" si="52"/>
        <v>6</v>
      </c>
    </row>
    <row r="105" spans="2:29" ht="12">
      <c r="B105" s="5" t="s">
        <v>26</v>
      </c>
      <c r="C105">
        <f aca="true" t="shared" si="53" ref="C105:AC105">COUNT(C85:C90)</f>
        <v>6</v>
      </c>
      <c r="D105">
        <f t="shared" si="53"/>
        <v>6</v>
      </c>
      <c r="E105">
        <f t="shared" si="53"/>
        <v>6</v>
      </c>
      <c r="F105">
        <f t="shared" si="53"/>
        <v>6</v>
      </c>
      <c r="G105">
        <f t="shared" si="53"/>
        <v>6</v>
      </c>
      <c r="H105">
        <f t="shared" si="53"/>
        <v>6</v>
      </c>
      <c r="I105">
        <f t="shared" si="53"/>
        <v>6</v>
      </c>
      <c r="J105">
        <f t="shared" si="53"/>
        <v>6</v>
      </c>
      <c r="K105">
        <f t="shared" si="53"/>
        <v>6</v>
      </c>
      <c r="L105">
        <f t="shared" si="53"/>
        <v>6</v>
      </c>
      <c r="M105">
        <f t="shared" si="53"/>
        <v>6</v>
      </c>
      <c r="N105">
        <f t="shared" si="53"/>
        <v>6</v>
      </c>
      <c r="O105">
        <f t="shared" si="53"/>
        <v>6</v>
      </c>
      <c r="P105">
        <f t="shared" si="53"/>
        <v>6</v>
      </c>
      <c r="Q105">
        <f t="shared" si="53"/>
        <v>6</v>
      </c>
      <c r="R105">
        <f t="shared" si="53"/>
        <v>6</v>
      </c>
      <c r="S105">
        <f t="shared" si="53"/>
        <v>6</v>
      </c>
      <c r="T105">
        <f t="shared" si="53"/>
        <v>6</v>
      </c>
      <c r="U105">
        <f t="shared" si="53"/>
        <v>6</v>
      </c>
      <c r="V105">
        <f t="shared" si="53"/>
        <v>6</v>
      </c>
      <c r="W105">
        <f t="shared" si="53"/>
        <v>6</v>
      </c>
      <c r="X105">
        <f t="shared" si="53"/>
        <v>6</v>
      </c>
      <c r="Y105">
        <f t="shared" si="53"/>
        <v>6</v>
      </c>
      <c r="Z105">
        <f t="shared" si="53"/>
        <v>6</v>
      </c>
      <c r="AA105">
        <f t="shared" si="53"/>
        <v>6</v>
      </c>
      <c r="AB105">
        <f t="shared" si="53"/>
        <v>6</v>
      </c>
      <c r="AC105">
        <f t="shared" si="53"/>
        <v>6</v>
      </c>
    </row>
    <row r="106" spans="2:29" ht="12">
      <c r="B106" s="5" t="s">
        <v>27</v>
      </c>
      <c r="C106">
        <f aca="true" t="shared" si="54" ref="C106:AC106">COUNT(C91:C96)</f>
        <v>6</v>
      </c>
      <c r="D106">
        <f t="shared" si="54"/>
        <v>6</v>
      </c>
      <c r="E106">
        <f t="shared" si="54"/>
        <v>6</v>
      </c>
      <c r="F106">
        <f t="shared" si="54"/>
        <v>6</v>
      </c>
      <c r="G106">
        <f t="shared" si="54"/>
        <v>6</v>
      </c>
      <c r="H106">
        <f t="shared" si="54"/>
        <v>6</v>
      </c>
      <c r="I106">
        <f t="shared" si="54"/>
        <v>6</v>
      </c>
      <c r="J106">
        <f t="shared" si="54"/>
        <v>6</v>
      </c>
      <c r="K106">
        <f t="shared" si="54"/>
        <v>6</v>
      </c>
      <c r="L106">
        <f t="shared" si="54"/>
        <v>6</v>
      </c>
      <c r="M106">
        <f t="shared" si="54"/>
        <v>6</v>
      </c>
      <c r="N106">
        <f t="shared" si="54"/>
        <v>6</v>
      </c>
      <c r="O106">
        <f t="shared" si="54"/>
        <v>6</v>
      </c>
      <c r="P106">
        <f t="shared" si="54"/>
        <v>6</v>
      </c>
      <c r="Q106">
        <f t="shared" si="54"/>
        <v>6</v>
      </c>
      <c r="R106">
        <f t="shared" si="54"/>
        <v>6</v>
      </c>
      <c r="S106">
        <f t="shared" si="54"/>
        <v>6</v>
      </c>
      <c r="T106">
        <f t="shared" si="54"/>
        <v>6</v>
      </c>
      <c r="U106">
        <f t="shared" si="54"/>
        <v>6</v>
      </c>
      <c r="V106">
        <f t="shared" si="54"/>
        <v>6</v>
      </c>
      <c r="W106">
        <f t="shared" si="54"/>
        <v>6</v>
      </c>
      <c r="X106">
        <f t="shared" si="54"/>
        <v>6</v>
      </c>
      <c r="Y106">
        <f t="shared" si="54"/>
        <v>6</v>
      </c>
      <c r="Z106">
        <f t="shared" si="54"/>
        <v>6</v>
      </c>
      <c r="AA106">
        <f t="shared" si="54"/>
        <v>6</v>
      </c>
      <c r="AB106">
        <f t="shared" si="54"/>
        <v>6</v>
      </c>
      <c r="AC106">
        <f t="shared" si="54"/>
        <v>6</v>
      </c>
    </row>
    <row r="107" spans="2:29" ht="12">
      <c r="B107" s="5" t="s">
        <v>28</v>
      </c>
      <c r="C107">
        <f aca="true" t="shared" si="55" ref="C107:AC107">COUNT(C79:C96)</f>
        <v>18</v>
      </c>
      <c r="D107">
        <f t="shared" si="55"/>
        <v>18</v>
      </c>
      <c r="E107">
        <f t="shared" si="55"/>
        <v>18</v>
      </c>
      <c r="F107">
        <f t="shared" si="55"/>
        <v>18</v>
      </c>
      <c r="G107">
        <f t="shared" si="55"/>
        <v>18</v>
      </c>
      <c r="H107">
        <f t="shared" si="55"/>
        <v>18</v>
      </c>
      <c r="I107">
        <f t="shared" si="55"/>
        <v>18</v>
      </c>
      <c r="J107">
        <f t="shared" si="55"/>
        <v>18</v>
      </c>
      <c r="K107">
        <f t="shared" si="55"/>
        <v>18</v>
      </c>
      <c r="L107">
        <f t="shared" si="55"/>
        <v>18</v>
      </c>
      <c r="M107">
        <f t="shared" si="55"/>
        <v>18</v>
      </c>
      <c r="N107">
        <f t="shared" si="55"/>
        <v>18</v>
      </c>
      <c r="O107">
        <f t="shared" si="55"/>
        <v>18</v>
      </c>
      <c r="P107">
        <f t="shared" si="55"/>
        <v>18</v>
      </c>
      <c r="Q107">
        <f t="shared" si="55"/>
        <v>18</v>
      </c>
      <c r="R107">
        <f t="shared" si="55"/>
        <v>18</v>
      </c>
      <c r="S107">
        <f t="shared" si="55"/>
        <v>18</v>
      </c>
      <c r="T107">
        <f t="shared" si="55"/>
        <v>18</v>
      </c>
      <c r="U107">
        <f t="shared" si="55"/>
        <v>18</v>
      </c>
      <c r="V107">
        <f t="shared" si="55"/>
        <v>18</v>
      </c>
      <c r="W107">
        <f t="shared" si="55"/>
        <v>18</v>
      </c>
      <c r="X107">
        <f t="shared" si="55"/>
        <v>18</v>
      </c>
      <c r="Y107">
        <f t="shared" si="55"/>
        <v>18</v>
      </c>
      <c r="Z107">
        <f t="shared" si="55"/>
        <v>18</v>
      </c>
      <c r="AA107">
        <f t="shared" si="55"/>
        <v>18</v>
      </c>
      <c r="AB107">
        <f t="shared" si="55"/>
        <v>18</v>
      </c>
      <c r="AC107">
        <f t="shared" si="55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&amp;L&amp;F&amp;C&amp;A&amp;R&amp;D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7"/>
  <sheetViews>
    <sheetView tabSelected="1" zoomScalePageLayoutView="0" workbookViewId="0" topLeftCell="Q29">
      <selection activeCell="AH60" sqref="AH60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6" max="16" width="9.28125" style="0" bestFit="1" customWidth="1"/>
    <col min="30" max="30" width="9.140625" style="8" customWidth="1"/>
  </cols>
  <sheetData>
    <row r="1" ht="12">
      <c r="A1" t="s">
        <v>48</v>
      </c>
    </row>
    <row r="3" ht="12">
      <c r="A3" t="s">
        <v>78</v>
      </c>
    </row>
    <row r="4" ht="12">
      <c r="A4" t="s">
        <v>45</v>
      </c>
    </row>
    <row r="6" ht="12">
      <c r="C6" s="1" t="s">
        <v>52</v>
      </c>
    </row>
    <row r="7" spans="1:28" ht="12">
      <c r="A7" s="1"/>
      <c r="B7" s="5" t="s">
        <v>61</v>
      </c>
      <c r="C7" s="19">
        <v>131</v>
      </c>
      <c r="D7" s="19">
        <v>132</v>
      </c>
      <c r="E7" s="19">
        <v>133</v>
      </c>
      <c r="F7" s="19">
        <v>134</v>
      </c>
      <c r="G7" s="19">
        <v>135</v>
      </c>
      <c r="H7" s="19">
        <v>136</v>
      </c>
      <c r="I7" s="19">
        <v>137</v>
      </c>
      <c r="J7" s="19">
        <v>138</v>
      </c>
      <c r="K7" s="19">
        <v>139</v>
      </c>
      <c r="L7" s="19">
        <v>140</v>
      </c>
      <c r="M7" s="19">
        <v>141</v>
      </c>
      <c r="N7" s="19">
        <v>142</v>
      </c>
      <c r="O7" s="19">
        <v>143</v>
      </c>
      <c r="P7" s="19">
        <v>144</v>
      </c>
      <c r="Q7" s="19">
        <v>145</v>
      </c>
      <c r="R7" s="19">
        <v>146</v>
      </c>
      <c r="S7" s="19">
        <v>147</v>
      </c>
      <c r="T7" s="19">
        <v>148</v>
      </c>
      <c r="U7" s="19">
        <v>149</v>
      </c>
      <c r="V7" s="19">
        <v>150</v>
      </c>
      <c r="W7" s="19">
        <v>151</v>
      </c>
      <c r="X7" s="19">
        <v>152</v>
      </c>
      <c r="Y7" s="19">
        <v>153</v>
      </c>
      <c r="Z7" s="19">
        <v>154</v>
      </c>
      <c r="AA7" s="19">
        <v>155</v>
      </c>
      <c r="AB7" s="19">
        <v>156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75</v>
      </c>
    </row>
    <row r="10" spans="3:28" ht="12">
      <c r="C10" s="6" t="s">
        <v>40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40</v>
      </c>
      <c r="J10" s="6" t="s">
        <v>40</v>
      </c>
      <c r="K10" s="6" t="s">
        <v>40</v>
      </c>
      <c r="L10" s="6" t="s">
        <v>40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6" t="s">
        <v>40</v>
      </c>
      <c r="Z10" s="6" t="s">
        <v>40</v>
      </c>
      <c r="AA10" s="6" t="s">
        <v>40</v>
      </c>
      <c r="AB10" s="6" t="s">
        <v>40</v>
      </c>
    </row>
    <row r="11" spans="2:29" s="2" customFormat="1" ht="12">
      <c r="B11" s="4" t="s">
        <v>1</v>
      </c>
      <c r="C11" s="3">
        <f>LEAFDATA0203!C11</f>
        <v>37543</v>
      </c>
      <c r="D11" s="3">
        <f>LEAFDATA0203!D11</f>
        <v>37557</v>
      </c>
      <c r="E11" s="3">
        <f>LEAFDATA0203!E11</f>
        <v>37571</v>
      </c>
      <c r="F11" s="3">
        <f>LEAFDATA0203!F11</f>
        <v>37585</v>
      </c>
      <c r="G11" s="3">
        <f>LEAFDATA0203!G11</f>
        <v>37599</v>
      </c>
      <c r="H11" s="3">
        <f>LEAFDATA0203!H11</f>
        <v>37613</v>
      </c>
      <c r="I11" s="3">
        <f>LEAFDATA0203!I11</f>
        <v>37627</v>
      </c>
      <c r="J11" s="3">
        <f>LEAFDATA0203!J11</f>
        <v>37641</v>
      </c>
      <c r="K11" s="3">
        <f>LEAFDATA0203!K11</f>
        <v>37655</v>
      </c>
      <c r="L11" s="3">
        <f>LEAFDATA0203!L11</f>
        <v>37669</v>
      </c>
      <c r="M11" s="3">
        <f>LEAFDATA0203!M11</f>
        <v>37679</v>
      </c>
      <c r="N11" s="3">
        <f>LEAFDATA0203!N11</f>
        <v>37697</v>
      </c>
      <c r="O11" s="3">
        <f>LEAFDATA0203!O11</f>
        <v>37711</v>
      </c>
      <c r="P11" s="3">
        <f>LEAFDATA0203!P11</f>
        <v>37725</v>
      </c>
      <c r="Q11" s="3">
        <f>LEAFDATA0203!Q11</f>
        <v>37739</v>
      </c>
      <c r="R11" s="3">
        <f>LEAFDATA0203!R11</f>
        <v>37753</v>
      </c>
      <c r="S11" s="3">
        <f>LEAFDATA0203!S11</f>
        <v>37767</v>
      </c>
      <c r="T11" s="3">
        <f>LEAFDATA0203!T11</f>
        <v>37781</v>
      </c>
      <c r="U11" s="3">
        <f>LEAFDATA0203!U11</f>
        <v>37795</v>
      </c>
      <c r="V11" s="3">
        <f>LEAFDATA0203!V11</f>
        <v>37809</v>
      </c>
      <c r="W11" s="3">
        <f>LEAFDATA0203!W11</f>
        <v>37819</v>
      </c>
      <c r="X11" s="3">
        <f>LEAFDATA0203!X11</f>
        <v>37837</v>
      </c>
      <c r="Y11" s="3">
        <f>LEAFDATA0203!Y11</f>
        <v>37851</v>
      </c>
      <c r="Z11" s="3">
        <f>LEAFDATA0203!Z11</f>
        <v>37865</v>
      </c>
      <c r="AA11" s="3">
        <f>LEAFDATA0203!AA11</f>
        <v>37880</v>
      </c>
      <c r="AB11" s="3">
        <f>LEAFDATA0203!AB11</f>
        <v>37893</v>
      </c>
      <c r="AC11" s="11"/>
    </row>
    <row r="12" spans="2:28" ht="12">
      <c r="B12" s="5" t="s">
        <v>2</v>
      </c>
      <c r="C12" s="7">
        <f>LEAFDATA0203!C12+FLWRFRDATA0203!C12+TWIGDATA0203!C12</f>
        <v>0.0202591452991453</v>
      </c>
      <c r="D12" s="7">
        <f>LEAFDATA0203!D12+FLWRFRDATA0203!D12+TWIGDATA0203!D12</f>
        <v>0.02125098039215686</v>
      </c>
      <c r="E12" s="7">
        <f>LEAFDATA0203!E12+FLWRFRDATA0203!E12+TWIGDATA0203!E12</f>
        <v>0.023505925925925927</v>
      </c>
      <c r="F12" s="7">
        <f>LEAFDATA0203!F12+FLWRFRDATA0203!F12+TWIGDATA0203!F12</f>
        <v>0.015481904761904763</v>
      </c>
      <c r="G12" s="7">
        <f>LEAFDATA0203!G12+FLWRFRDATA0203!G12+TWIGDATA0203!G12</f>
        <v>0.026620634920634923</v>
      </c>
      <c r="H12" s="7">
        <f>LEAFDATA0203!H12+FLWRFRDATA0203!H12+TWIGDATA0203!H12</f>
        <v>0.014394370370370372</v>
      </c>
      <c r="I12" s="7">
        <f>LEAFDATA0203!I12+FLWRFRDATA0203!I12+TWIGDATA0203!I12</f>
        <v>0.026444444444444444</v>
      </c>
      <c r="J12" s="7">
        <f>LEAFDATA0203!J12+FLWRFRDATA0203!J12+TWIGDATA0203!J12</f>
        <v>0.018293703703703704</v>
      </c>
      <c r="K12" s="7">
        <f>LEAFDATA0203!K12+FLWRFRDATA0203!K12+TWIGDATA0203!K12</f>
        <v>0.02406095238095238</v>
      </c>
      <c r="L12" s="7">
        <f>LEAFDATA0203!L12+FLWRFRDATA0203!L12+TWIGDATA0203!L12</f>
        <v>0.024457142857142858</v>
      </c>
      <c r="M12" s="7">
        <f>LEAFDATA0203!M12+FLWRFRDATA0203!M12+TWIGDATA0203!M12</f>
        <v>0.01685948717948718</v>
      </c>
      <c r="N12" s="7">
        <f>LEAFDATA0203!N12+FLWRFRDATA0203!N12+TWIGDATA0203!N12</f>
        <v>0.025283259259259262</v>
      </c>
      <c r="O12" s="7">
        <f>LEAFDATA0203!O12+FLWRFRDATA0203!O12+TWIGDATA0203!O12</f>
        <v>0.06551936507936508</v>
      </c>
      <c r="P12" s="7">
        <f>LEAFDATA0203!P12+FLWRFRDATA0203!P12+TWIGDATA0203!P12</f>
        <v>0.016900952380952385</v>
      </c>
      <c r="Q12" s="7">
        <f>LEAFDATA0203!Q12+FLWRFRDATA0203!Q12+TWIGDATA0203!Q12</f>
        <v>0.016659999999999994</v>
      </c>
      <c r="R12" s="7">
        <f>LEAFDATA0203!R12+FLWRFRDATA0203!R12+TWIGDATA0203!R12</f>
        <v>0.019503703703703704</v>
      </c>
      <c r="S12" s="7">
        <f>LEAFDATA0203!S12+FLWRFRDATA0203!S12+TWIGDATA0203!S12</f>
        <v>0.018110370370370374</v>
      </c>
      <c r="T12" s="7">
        <f>LEAFDATA0203!T12+FLWRFRDATA0203!T12+TWIGDATA0203!T12</f>
        <v>0.028841111111111113</v>
      </c>
      <c r="U12" s="7">
        <f>LEAFDATA0203!U12+FLWRFRDATA0203!U12+TWIGDATA0203!U12</f>
        <v>0.020684102564102563</v>
      </c>
      <c r="V12" s="7">
        <f>LEAFDATA0203!V12+FLWRFRDATA0203!V12+TWIGDATA0203!V12</f>
        <v>0.026514871794871796</v>
      </c>
      <c r="W12" s="7">
        <f>LEAFDATA0203!W12+FLWRFRDATA0203!W12+TWIGDATA0203!W12</f>
        <v>0.01465666666666667</v>
      </c>
      <c r="X12" s="7">
        <f>LEAFDATA0203!X12+FLWRFRDATA0203!X12+TWIGDATA0203!X12</f>
        <v>0.018745299145299144</v>
      </c>
      <c r="Y12" s="7">
        <f>LEAFDATA0203!Y12+FLWRFRDATA0203!Y12+TWIGDATA0203!Y12</f>
        <v>0.012829206349206349</v>
      </c>
      <c r="Z12" s="7">
        <f>LEAFDATA0203!Z12+FLWRFRDATA0203!Z12+TWIGDATA0203!Z12</f>
        <v>0.021918412698412697</v>
      </c>
      <c r="AA12" s="7">
        <f>LEAFDATA0203!AA12+FLWRFRDATA0203!AA12+TWIGDATA0203!AA12</f>
        <v>0.04296305555555555</v>
      </c>
      <c r="AB12" s="7">
        <f>LEAFDATA0203!AB12+FLWRFRDATA0203!AB12+TWIGDATA0203!AB12</f>
        <v>0.05765259259259259</v>
      </c>
    </row>
    <row r="13" spans="2:28" ht="12">
      <c r="B13" s="5" t="s">
        <v>3</v>
      </c>
      <c r="C13" s="7">
        <f>LEAFDATA0203!C13+FLWRFRDATA0203!C13+TWIGDATA0203!C13</f>
        <v>0.026929230769230768</v>
      </c>
      <c r="D13" s="7">
        <f>LEAFDATA0203!D13+FLWRFRDATA0203!D13+TWIGDATA0203!D13</f>
        <v>0.023955816993464055</v>
      </c>
      <c r="E13" s="7">
        <f>LEAFDATA0203!E13+FLWRFRDATA0203!E13+TWIGDATA0203!E13</f>
        <v>0.02569074074074074</v>
      </c>
      <c r="F13" s="7">
        <f>LEAFDATA0203!F13+FLWRFRDATA0203!F13+TWIGDATA0203!F13</f>
        <v>0.02826634920634921</v>
      </c>
      <c r="G13" s="7">
        <f>LEAFDATA0203!G13+FLWRFRDATA0203!G13+TWIGDATA0203!G13</f>
        <v>0.024784126984126985</v>
      </c>
      <c r="H13" s="7">
        <f>LEAFDATA0203!H13+FLWRFRDATA0203!H13+TWIGDATA0203!H13</f>
        <v>0.015195851851851853</v>
      </c>
      <c r="I13" s="7">
        <f>LEAFDATA0203!I13+FLWRFRDATA0203!I13+TWIGDATA0203!I13</f>
        <v>0.020757333333333332</v>
      </c>
      <c r="J13" s="7">
        <f>LEAFDATA0203!J13+FLWRFRDATA0203!J13+TWIGDATA0203!J13</f>
        <v>0.0331862962962963</v>
      </c>
      <c r="K13" s="7">
        <f>LEAFDATA0203!K13+FLWRFRDATA0203!K13+TWIGDATA0203!K13</f>
        <v>0.01759047619047619</v>
      </c>
      <c r="L13" s="7">
        <f>LEAFDATA0203!L13+FLWRFRDATA0203!L13+TWIGDATA0203!L13</f>
        <v>0.01974920634920635</v>
      </c>
      <c r="M13" s="7">
        <f>LEAFDATA0203!M13+FLWRFRDATA0203!M13+TWIGDATA0203!M13</f>
        <v>0.013975042735042735</v>
      </c>
      <c r="N13" s="7">
        <f>LEAFDATA0203!N13+FLWRFRDATA0203!N13+TWIGDATA0203!N13</f>
        <v>0.026786962962962964</v>
      </c>
      <c r="O13" s="7">
        <f>LEAFDATA0203!O13+FLWRFRDATA0203!O13+TWIGDATA0203!O13</f>
        <v>0.05240761904761905</v>
      </c>
      <c r="P13" s="7">
        <f>LEAFDATA0203!P13+FLWRFRDATA0203!P13+TWIGDATA0203!P13</f>
        <v>0.030172380952380957</v>
      </c>
      <c r="Q13" s="7">
        <f>LEAFDATA0203!Q13+FLWRFRDATA0203!Q13+TWIGDATA0203!Q13</f>
        <v>0.016398095238095236</v>
      </c>
      <c r="R13" s="7">
        <f>LEAFDATA0203!R13+FLWRFRDATA0203!R13+TWIGDATA0203!R13</f>
        <v>0.01842962962962963</v>
      </c>
      <c r="S13" s="7">
        <f>LEAFDATA0203!S13+FLWRFRDATA0203!S13+TWIGDATA0203!S13</f>
        <v>0.014892592592592593</v>
      </c>
      <c r="T13" s="7">
        <f>LEAFDATA0203!T13+FLWRFRDATA0203!T13+TWIGDATA0203!T13</f>
        <v>0.01931611111111111</v>
      </c>
      <c r="U13" s="7">
        <f>LEAFDATA0203!U13+FLWRFRDATA0203!U13+TWIGDATA0203!U13</f>
        <v>0.014863931623931624</v>
      </c>
      <c r="V13" s="7">
        <f>LEAFDATA0203!V13+FLWRFRDATA0203!V13+TWIGDATA0203!V13</f>
        <v>0.01848752136752137</v>
      </c>
      <c r="W13" s="7">
        <f>LEAFDATA0203!W13+FLWRFRDATA0203!W13+TWIGDATA0203!W13</f>
        <v>0.017301666666666667</v>
      </c>
      <c r="X13" s="7">
        <f>LEAFDATA0203!X13+FLWRFRDATA0203!X13+TWIGDATA0203!X13</f>
        <v>0.048456752136752136</v>
      </c>
      <c r="Y13" s="7">
        <f>LEAFDATA0203!Y13+FLWRFRDATA0203!Y13+TWIGDATA0203!Y13</f>
        <v>0.017222222222222222</v>
      </c>
      <c r="Z13" s="7">
        <f>LEAFDATA0203!Z13+FLWRFRDATA0203!Z13+TWIGDATA0203!Z13</f>
        <v>0.02489238095238095</v>
      </c>
      <c r="AA13" s="7">
        <f>LEAFDATA0203!AA13+FLWRFRDATA0203!AA13+TWIGDATA0203!AA13</f>
        <v>0.024976388888888885</v>
      </c>
      <c r="AB13" s="7">
        <f>LEAFDATA0203!AB13+FLWRFRDATA0203!AB13+TWIGDATA0203!AB13</f>
        <v>0.05375888888888889</v>
      </c>
    </row>
    <row r="14" spans="2:28" ht="12">
      <c r="B14" s="5" t="s">
        <v>4</v>
      </c>
      <c r="C14" s="7">
        <f>LEAFDATA0203!C14+FLWRFRDATA0203!C14+TWIGDATA0203!C14</f>
        <v>0.02670785185185185</v>
      </c>
      <c r="D14" s="7">
        <f>LEAFDATA0203!D14+FLWRFRDATA0203!D14+TWIGDATA0203!D14</f>
        <v>0.025478518518518515</v>
      </c>
      <c r="E14" s="7">
        <f>LEAFDATA0203!E14+FLWRFRDATA0203!E14+TWIGDATA0203!E14</f>
        <v>0.020034814814814814</v>
      </c>
      <c r="F14" s="7">
        <f>LEAFDATA0203!F14+FLWRFRDATA0203!F14+TWIGDATA0203!F14</f>
        <v>0.024952698412698412</v>
      </c>
      <c r="G14" s="7">
        <f>LEAFDATA0203!G14+FLWRFRDATA0203!G14+TWIGDATA0203!G14</f>
        <v>0.029416507936507935</v>
      </c>
      <c r="H14" s="7">
        <f>LEAFDATA0203!H14+FLWRFRDATA0203!H14+TWIGDATA0203!H14</f>
        <v>0.024087111111111115</v>
      </c>
      <c r="I14" s="7">
        <f>LEAFDATA0203!I14+FLWRFRDATA0203!I14+TWIGDATA0203!I14</f>
        <v>0.03073206349206349</v>
      </c>
      <c r="J14" s="7">
        <f>LEAFDATA0203!J14+FLWRFRDATA0203!J14+TWIGDATA0203!J14</f>
        <v>0.029011965811965815</v>
      </c>
      <c r="K14" s="7">
        <f>LEAFDATA0203!K14+FLWRFRDATA0203!K14+TWIGDATA0203!K14</f>
        <v>0.019491111111111112</v>
      </c>
      <c r="L14" s="7">
        <f>LEAFDATA0203!L14+FLWRFRDATA0203!L14+TWIGDATA0203!L14</f>
        <v>0.01865079365079365</v>
      </c>
      <c r="M14" s="7">
        <f>LEAFDATA0203!M14+FLWRFRDATA0203!M14+TWIGDATA0203!M14</f>
        <v>0.013399658119658122</v>
      </c>
      <c r="N14" s="7">
        <f>LEAFDATA0203!N14+FLWRFRDATA0203!N14+TWIGDATA0203!N14</f>
        <v>0.024311407407407403</v>
      </c>
      <c r="O14" s="7">
        <f>LEAFDATA0203!O14+FLWRFRDATA0203!O14+TWIGDATA0203!O14</f>
        <v>0.05082253968253969</v>
      </c>
      <c r="P14" s="7">
        <f>LEAFDATA0203!P14+FLWRFRDATA0203!P14+TWIGDATA0203!P14</f>
        <v>0.03005809523809524</v>
      </c>
      <c r="Q14" s="7">
        <f>LEAFDATA0203!Q14+FLWRFRDATA0203!Q14+TWIGDATA0203!Q14</f>
        <v>0.022984444444444446</v>
      </c>
      <c r="R14" s="7">
        <f>LEAFDATA0203!R14+FLWRFRDATA0203!R14+TWIGDATA0203!R14</f>
        <v>0.02121516339869281</v>
      </c>
      <c r="S14" s="7">
        <f>LEAFDATA0203!S14+FLWRFRDATA0203!S14+TWIGDATA0203!S14</f>
        <v>0.024287777777777783</v>
      </c>
      <c r="T14" s="7">
        <f>LEAFDATA0203!T14+FLWRFRDATA0203!T14+TWIGDATA0203!T14</f>
        <v>0.03118476190476191</v>
      </c>
      <c r="U14" s="7">
        <f>LEAFDATA0203!U14+FLWRFRDATA0203!U14+TWIGDATA0203!U14</f>
        <v>0.01741846153846154</v>
      </c>
      <c r="V14" s="7">
        <f>LEAFDATA0203!V14+FLWRFRDATA0203!V14+TWIGDATA0203!V14</f>
        <v>0.021314529914529916</v>
      </c>
      <c r="W14" s="7">
        <f>LEAFDATA0203!W14+FLWRFRDATA0203!W14+TWIGDATA0203!W14</f>
        <v>0.01313751633986928</v>
      </c>
      <c r="X14" s="7">
        <f>LEAFDATA0203!X14+FLWRFRDATA0203!X14+TWIGDATA0203!X14</f>
        <v>0.016841481481481478</v>
      </c>
      <c r="Y14" s="7">
        <f>LEAFDATA0203!Y14+FLWRFRDATA0203!Y14+TWIGDATA0203!Y14</f>
        <v>0.017238095238095236</v>
      </c>
      <c r="Z14" s="7">
        <f>LEAFDATA0203!Z14+FLWRFRDATA0203!Z14+TWIGDATA0203!Z14</f>
        <v>0.021952698412698413</v>
      </c>
      <c r="AA14" s="7">
        <f>LEAFDATA0203!AA14+FLWRFRDATA0203!AA14+TWIGDATA0203!AA14</f>
        <v>0.03165274074074074</v>
      </c>
      <c r="AB14" s="7">
        <f>LEAFDATA0203!AB14+FLWRFRDATA0203!AB14+TWIGDATA0203!AB14</f>
        <v>0.03786837606837608</v>
      </c>
    </row>
    <row r="15" spans="2:28" ht="12">
      <c r="B15" s="5" t="s">
        <v>5</v>
      </c>
      <c r="C15" s="7">
        <f>LEAFDATA0203!C15+FLWRFRDATA0203!C15+TWIGDATA0203!C15</f>
        <v>0.025807521367521367</v>
      </c>
      <c r="D15" s="7">
        <f>LEAFDATA0203!D15+FLWRFRDATA0203!D15+TWIGDATA0203!D15</f>
        <v>0.041056888888888886</v>
      </c>
      <c r="E15" s="7">
        <f>LEAFDATA0203!E15+FLWRFRDATA0203!E15+TWIGDATA0203!E15</f>
        <v>0.018219365079365078</v>
      </c>
      <c r="F15" s="7">
        <f>LEAFDATA0203!F15+FLWRFRDATA0203!F15+TWIGDATA0203!F15</f>
        <v>0.014320000000000001</v>
      </c>
      <c r="G15" s="7">
        <f>LEAFDATA0203!G15+FLWRFRDATA0203!G15+TWIGDATA0203!G15</f>
        <v>0.031987936507936514</v>
      </c>
      <c r="H15" s="7">
        <f>LEAFDATA0203!H15+FLWRFRDATA0203!H15+TWIGDATA0203!H15</f>
        <v>0.008368592592592594</v>
      </c>
      <c r="I15" s="7">
        <f>LEAFDATA0203!I15+FLWRFRDATA0203!I15+TWIGDATA0203!I15</f>
        <v>0.03519851851851851</v>
      </c>
      <c r="J15" s="7">
        <f>LEAFDATA0203!J15+FLWRFRDATA0203!J15+TWIGDATA0203!J15</f>
        <v>0.02447777777777778</v>
      </c>
      <c r="K15" s="7">
        <f>LEAFDATA0203!K15+FLWRFRDATA0203!K15+TWIGDATA0203!K15</f>
        <v>0.017563492063492062</v>
      </c>
      <c r="L15" s="7">
        <f>LEAFDATA0203!L15+FLWRFRDATA0203!L15+TWIGDATA0203!L15</f>
        <v>0.020743492063492065</v>
      </c>
      <c r="M15" s="7">
        <f>LEAFDATA0203!M15+FLWRFRDATA0203!M15+TWIGDATA0203!M15</f>
        <v>0.017451851851851854</v>
      </c>
      <c r="N15" s="7">
        <f>LEAFDATA0203!N15+FLWRFRDATA0203!N15+TWIGDATA0203!N15</f>
        <v>0.018561367521367524</v>
      </c>
      <c r="O15" s="7">
        <f>LEAFDATA0203!O15+FLWRFRDATA0203!O15+TWIGDATA0203!O15</f>
        <v>0.04898793650793651</v>
      </c>
      <c r="P15" s="7">
        <f>LEAFDATA0203!P15+FLWRFRDATA0203!P15+TWIGDATA0203!P15</f>
        <v>0.02265777777777778</v>
      </c>
      <c r="Q15" s="7">
        <f>LEAFDATA0203!Q15+FLWRFRDATA0203!Q15+TWIGDATA0203!Q15</f>
        <v>0.016356666666666665</v>
      </c>
      <c r="R15" s="7">
        <f>LEAFDATA0203!R15+FLWRFRDATA0203!R15+TWIGDATA0203!R15</f>
        <v>0.02549269841269841</v>
      </c>
      <c r="S15" s="7">
        <f>LEAFDATA0203!S15+FLWRFRDATA0203!S15+TWIGDATA0203!S15</f>
        <v>0.025061481481481483</v>
      </c>
      <c r="T15" s="7">
        <f>LEAFDATA0203!T15+FLWRFRDATA0203!T15+TWIGDATA0203!T15</f>
        <v>0.021592296296296293</v>
      </c>
      <c r="U15" s="7">
        <f>LEAFDATA0203!U15+FLWRFRDATA0203!U15+TWIGDATA0203!U15</f>
        <v>0.02300888888888889</v>
      </c>
      <c r="V15" s="7">
        <f>LEAFDATA0203!V15+FLWRFRDATA0203!V15+TWIGDATA0203!V15</f>
        <v>0.009574814814814816</v>
      </c>
      <c r="W15" s="7">
        <f>LEAFDATA0203!W15+FLWRFRDATA0203!W15+TWIGDATA0203!W15</f>
        <v>0.028595238095238097</v>
      </c>
      <c r="X15" s="7">
        <f>LEAFDATA0203!X15+FLWRFRDATA0203!X15+TWIGDATA0203!X15</f>
        <v>0.024201709401709404</v>
      </c>
      <c r="Y15" s="7">
        <f>LEAFDATA0203!Y15+FLWRFRDATA0203!Y15+TWIGDATA0203!Y15</f>
        <v>0.021637460317460316</v>
      </c>
      <c r="Z15" s="7">
        <f>LEAFDATA0203!Z15+FLWRFRDATA0203!Z15+TWIGDATA0203!Z15</f>
        <v>0.016975238095238095</v>
      </c>
      <c r="AA15" s="7">
        <f>LEAFDATA0203!AA15+FLWRFRDATA0203!AA15+TWIGDATA0203!AA15</f>
        <v>0.02426277777777778</v>
      </c>
      <c r="AB15" s="7">
        <f>LEAFDATA0203!AB15+FLWRFRDATA0203!AB15+TWIGDATA0203!AB15</f>
        <v>0.05746185185185185</v>
      </c>
    </row>
    <row r="16" spans="2:28" ht="12">
      <c r="B16" s="5" t="s">
        <v>6</v>
      </c>
      <c r="C16" s="7">
        <f>LEAFDATA0203!C16+FLWRFRDATA0203!C16+TWIGDATA0203!C16</f>
        <v>0.017323418803418804</v>
      </c>
      <c r="D16" s="7">
        <f>LEAFDATA0203!D16+FLWRFRDATA0203!D16+TWIGDATA0203!D16</f>
        <v>0.030331851851851856</v>
      </c>
      <c r="E16" s="7">
        <f>LEAFDATA0203!E16+FLWRFRDATA0203!E16+TWIGDATA0203!E16</f>
        <v>0.020433650793650796</v>
      </c>
      <c r="F16" s="7">
        <f>LEAFDATA0203!F16+FLWRFRDATA0203!F16+TWIGDATA0203!F16</f>
        <v>0.01727587301587302</v>
      </c>
      <c r="G16" s="7">
        <f>LEAFDATA0203!G16+FLWRFRDATA0203!G16+TWIGDATA0203!G16</f>
        <v>0.027586666666666662</v>
      </c>
      <c r="H16" s="7">
        <f>LEAFDATA0203!H16+FLWRFRDATA0203!H16+TWIGDATA0203!H16</f>
        <v>0.007295703703703704</v>
      </c>
      <c r="I16" s="7">
        <f>LEAFDATA0203!I16+FLWRFRDATA0203!I16+TWIGDATA0203!I16</f>
        <v>0.041546370370370365</v>
      </c>
      <c r="J16" s="7">
        <f>LEAFDATA0203!J16+FLWRFRDATA0203!J16+TWIGDATA0203!J16</f>
        <v>0.018610370370370367</v>
      </c>
      <c r="K16" s="7">
        <f>LEAFDATA0203!K16+FLWRFRDATA0203!K16+TWIGDATA0203!K16</f>
        <v>0.022456507936507938</v>
      </c>
      <c r="L16" s="7">
        <f>LEAFDATA0203!L16+FLWRFRDATA0203!L16+TWIGDATA0203!L16</f>
        <v>0.03205587301587302</v>
      </c>
      <c r="M16" s="7">
        <f>LEAFDATA0203!M16+FLWRFRDATA0203!M16+TWIGDATA0203!M16</f>
        <v>0.02377896296296296</v>
      </c>
      <c r="N16" s="7">
        <f>LEAFDATA0203!N16+FLWRFRDATA0203!N16+TWIGDATA0203!N16</f>
        <v>0.029114871794871794</v>
      </c>
      <c r="O16" s="7">
        <f>LEAFDATA0203!O16+FLWRFRDATA0203!O16+TWIGDATA0203!O16</f>
        <v>0.09324539682539683</v>
      </c>
      <c r="P16" s="7">
        <f>LEAFDATA0203!P16+FLWRFRDATA0203!P16+TWIGDATA0203!P16</f>
        <v>0.034512136752136754</v>
      </c>
      <c r="Q16" s="7">
        <f>LEAFDATA0203!Q16+FLWRFRDATA0203!Q16+TWIGDATA0203!Q16</f>
        <v>0.06432527777777777</v>
      </c>
      <c r="R16" s="7">
        <f>LEAFDATA0203!R16+FLWRFRDATA0203!R16+TWIGDATA0203!R16</f>
        <v>0.03118952380952381</v>
      </c>
      <c r="S16" s="7">
        <f>LEAFDATA0203!S16+FLWRFRDATA0203!S16+TWIGDATA0203!S16</f>
        <v>0.024033703703703706</v>
      </c>
      <c r="T16" s="7">
        <f>LEAFDATA0203!T16+FLWRFRDATA0203!T16+TWIGDATA0203!T16</f>
        <v>0.01972237037037037</v>
      </c>
      <c r="U16" s="7">
        <f>LEAFDATA0203!U16+FLWRFRDATA0203!U16+TWIGDATA0203!U16</f>
        <v>0.015551111111111113</v>
      </c>
      <c r="V16" s="7">
        <f>LEAFDATA0203!V16+FLWRFRDATA0203!V16+TWIGDATA0203!V16</f>
        <v>0.015621925925925925</v>
      </c>
      <c r="W16" s="7">
        <f>LEAFDATA0203!W16+FLWRFRDATA0203!W16+TWIGDATA0203!W16</f>
        <v>0.020792380952380955</v>
      </c>
      <c r="X16" s="7">
        <f>LEAFDATA0203!X16+FLWRFRDATA0203!X16+TWIGDATA0203!X16</f>
        <v>0.026606495726495722</v>
      </c>
      <c r="Y16" s="7">
        <f>LEAFDATA0203!Y16+FLWRFRDATA0203!Y16+TWIGDATA0203!Y16</f>
        <v>0.014320317460317462</v>
      </c>
      <c r="Z16" s="7">
        <f>LEAFDATA0203!Z16+FLWRFRDATA0203!Z16+TWIGDATA0203!Z16</f>
        <v>0.02104984126984127</v>
      </c>
      <c r="AA16" s="7">
        <f>LEAFDATA0203!AA16+FLWRFRDATA0203!AA16+TWIGDATA0203!AA16</f>
        <v>0.02169</v>
      </c>
      <c r="AB16" s="7">
        <f>LEAFDATA0203!AB16+FLWRFRDATA0203!AB16+TWIGDATA0203!AB16</f>
        <v>0.055058888888888886</v>
      </c>
    </row>
    <row r="17" spans="2:28" ht="12">
      <c r="B17" s="5" t="s">
        <v>7</v>
      </c>
      <c r="C17" s="7">
        <f>LEAFDATA0203!C17+FLWRFRDATA0203!C17+TWIGDATA0203!C17</f>
        <v>0.018793185185185184</v>
      </c>
      <c r="D17" s="7">
        <f>LEAFDATA0203!D17+FLWRFRDATA0203!D17+TWIGDATA0203!D17</f>
        <v>0.023924786324786323</v>
      </c>
      <c r="E17" s="7">
        <f>LEAFDATA0203!E17+FLWRFRDATA0203!E17+TWIGDATA0203!E17</f>
        <v>0.020262539682539684</v>
      </c>
      <c r="F17" s="7">
        <f>LEAFDATA0203!F17+FLWRFRDATA0203!F17+TWIGDATA0203!F17</f>
        <v>0.017007936507936503</v>
      </c>
      <c r="G17" s="7">
        <f>LEAFDATA0203!G17+FLWRFRDATA0203!G17+TWIGDATA0203!G17</f>
        <v>0.020574285714285715</v>
      </c>
      <c r="H17" s="7">
        <f>LEAFDATA0203!H17+FLWRFRDATA0203!H17+TWIGDATA0203!H17</f>
        <v>0.01023904761904762</v>
      </c>
      <c r="I17" s="7">
        <f>LEAFDATA0203!I17+FLWRFRDATA0203!I17+TWIGDATA0203!I17</f>
        <v>0.02197968253968254</v>
      </c>
      <c r="J17" s="7">
        <f>LEAFDATA0203!J17+FLWRFRDATA0203!J17+TWIGDATA0203!J17</f>
        <v>0.01508888888888889</v>
      </c>
      <c r="K17" s="7">
        <f>LEAFDATA0203!K17+FLWRFRDATA0203!K17+TWIGDATA0203!K17</f>
        <v>0.01585015873015873</v>
      </c>
      <c r="L17" s="7">
        <f>LEAFDATA0203!L17+FLWRFRDATA0203!L17+TWIGDATA0203!L17</f>
        <v>0.010566031746031747</v>
      </c>
      <c r="M17" s="7">
        <f>LEAFDATA0203!M17+FLWRFRDATA0203!M17+TWIGDATA0203!M17</f>
        <v>0.013917979797979797</v>
      </c>
      <c r="N17" s="7">
        <f>LEAFDATA0203!N17+FLWRFRDATA0203!N17+TWIGDATA0203!N17</f>
        <v>0.01753202614379085</v>
      </c>
      <c r="O17" s="7">
        <f>LEAFDATA0203!O17+FLWRFRDATA0203!O17+TWIGDATA0203!O17</f>
        <v>0.04777968253968254</v>
      </c>
      <c r="P17" s="7">
        <f>LEAFDATA0203!P17+FLWRFRDATA0203!P17+TWIGDATA0203!P17</f>
        <v>0.04069904761904762</v>
      </c>
      <c r="Q17" s="7">
        <f>LEAFDATA0203!Q17+FLWRFRDATA0203!Q17+TWIGDATA0203!Q17</f>
        <v>0.016</v>
      </c>
      <c r="R17" s="7">
        <f>LEAFDATA0203!R17+FLWRFRDATA0203!R17+TWIGDATA0203!R17</f>
        <v>0.015831428571428573</v>
      </c>
      <c r="S17" s="7">
        <f>LEAFDATA0203!S17+FLWRFRDATA0203!S17+TWIGDATA0203!S17</f>
        <v>0.023713185185185188</v>
      </c>
      <c r="T17" s="7">
        <f>LEAFDATA0203!T17+FLWRFRDATA0203!T17+TWIGDATA0203!T17</f>
        <v>0.02095794871794872</v>
      </c>
      <c r="U17" s="7">
        <f>LEAFDATA0203!U17+FLWRFRDATA0203!U17+TWIGDATA0203!U17</f>
        <v>0.030700634920634927</v>
      </c>
      <c r="V17" s="7">
        <f>LEAFDATA0203!V17+FLWRFRDATA0203!V17+TWIGDATA0203!V17</f>
        <v>0.023635555555555555</v>
      </c>
      <c r="W17" s="7">
        <f>LEAFDATA0203!W17+FLWRFRDATA0203!W17+TWIGDATA0203!W17</f>
        <v>0.02650617283950617</v>
      </c>
      <c r="X17" s="7">
        <f>LEAFDATA0203!X17+FLWRFRDATA0203!X17+TWIGDATA0203!X17</f>
        <v>0.019163456790123462</v>
      </c>
      <c r="Y17" s="7">
        <f>LEAFDATA0203!Y17+FLWRFRDATA0203!Y17+TWIGDATA0203!Y17</f>
        <v>0.01569015873015873</v>
      </c>
      <c r="Z17" s="7">
        <f>LEAFDATA0203!Z17+FLWRFRDATA0203!Z17+TWIGDATA0203!Z17</f>
        <v>0.020856190476190476</v>
      </c>
      <c r="AA17" s="7">
        <f>LEAFDATA0203!AA17+FLWRFRDATA0203!AA17+TWIGDATA0203!AA17</f>
        <v>0.014005037037037038</v>
      </c>
      <c r="AB17" s="7">
        <f>LEAFDATA0203!AB17+FLWRFRDATA0203!AB17+TWIGDATA0203!AB17</f>
        <v>0.04927897435897436</v>
      </c>
    </row>
    <row r="18" spans="2:28" ht="12">
      <c r="B18" s="5" t="s">
        <v>8</v>
      </c>
      <c r="C18" s="7">
        <f>LEAFDATA0203!C18+FLWRFRDATA0203!C18+TWIGDATA0203!C18</f>
        <v>0.026018370370370372</v>
      </c>
      <c r="D18" s="7">
        <f>LEAFDATA0203!D18+FLWRFRDATA0203!D18+TWIGDATA0203!D18</f>
        <v>0.029065185185185183</v>
      </c>
      <c r="E18" s="7">
        <f>LEAFDATA0203!E18+FLWRFRDATA0203!E18+TWIGDATA0203!E18</f>
        <v>0.02104777777777778</v>
      </c>
      <c r="F18" s="7">
        <f>LEAFDATA0203!F18+FLWRFRDATA0203!F18+TWIGDATA0203!F18</f>
        <v>0.023864761904761906</v>
      </c>
      <c r="G18" s="7">
        <f>LEAFDATA0203!G18+FLWRFRDATA0203!G18+TWIGDATA0203!G18</f>
        <v>0.06314190476190476</v>
      </c>
      <c r="H18" s="7">
        <f>LEAFDATA0203!H18+FLWRFRDATA0203!H18+TWIGDATA0203!H18</f>
        <v>0.018098962962962963</v>
      </c>
      <c r="I18" s="7">
        <f>LEAFDATA0203!I18+FLWRFRDATA0203!I18+TWIGDATA0203!I18</f>
        <v>0.031645079365079376</v>
      </c>
      <c r="J18" s="7">
        <f>LEAFDATA0203!J18+FLWRFRDATA0203!J18+TWIGDATA0203!J18</f>
        <v>0.02145880341880342</v>
      </c>
      <c r="K18" s="7">
        <f>LEAFDATA0203!K18+FLWRFRDATA0203!K18+TWIGDATA0203!K18</f>
        <v>0.02359777777777778</v>
      </c>
      <c r="L18" s="7">
        <f>LEAFDATA0203!L18+FLWRFRDATA0203!L18+TWIGDATA0203!L18</f>
        <v>0.021692698412698413</v>
      </c>
      <c r="M18" s="7">
        <f>LEAFDATA0203!M18+FLWRFRDATA0203!M18+TWIGDATA0203!M18</f>
        <v>0.015793162393162394</v>
      </c>
      <c r="N18" s="7">
        <f>LEAFDATA0203!N18+FLWRFRDATA0203!N18+TWIGDATA0203!N18</f>
        <v>0.030656592592592593</v>
      </c>
      <c r="O18" s="7">
        <f>LEAFDATA0203!O18+FLWRFRDATA0203!O18+TWIGDATA0203!O18</f>
        <v>0.06529301587301588</v>
      </c>
      <c r="P18" s="7">
        <f>LEAFDATA0203!P18+FLWRFRDATA0203!P18+TWIGDATA0203!P18</f>
        <v>0.021520000000000004</v>
      </c>
      <c r="Q18" s="7">
        <f>LEAFDATA0203!Q18+FLWRFRDATA0203!Q18+TWIGDATA0203!Q18</f>
        <v>0.02455206349206349</v>
      </c>
      <c r="R18" s="7">
        <f>LEAFDATA0203!R18+FLWRFRDATA0203!R18+TWIGDATA0203!R18</f>
        <v>0.022443660130718954</v>
      </c>
      <c r="S18" s="7">
        <f>LEAFDATA0203!S18+FLWRFRDATA0203!S18+TWIGDATA0203!S18</f>
        <v>0.021095185185185186</v>
      </c>
      <c r="T18" s="7">
        <f>LEAFDATA0203!T18+FLWRFRDATA0203!T18+TWIGDATA0203!T18</f>
        <v>0.02316</v>
      </c>
      <c r="U18" s="7">
        <f>LEAFDATA0203!U18+FLWRFRDATA0203!U18+TWIGDATA0203!U18</f>
        <v>0.02347863247863248</v>
      </c>
      <c r="V18" s="7">
        <f>LEAFDATA0203!V18+FLWRFRDATA0203!V18+TWIGDATA0203!V18</f>
        <v>0.01821777777777778</v>
      </c>
      <c r="W18" s="7">
        <f>LEAFDATA0203!W18+FLWRFRDATA0203!W18+TWIGDATA0203!W18</f>
        <v>0.01817908496732026</v>
      </c>
      <c r="X18" s="7">
        <f>LEAFDATA0203!X18+FLWRFRDATA0203!X18+TWIGDATA0203!X18</f>
        <v>0.024766666666666666</v>
      </c>
      <c r="Y18" s="7">
        <f>LEAFDATA0203!Y18+FLWRFRDATA0203!Y18+TWIGDATA0203!Y18</f>
        <v>0.01901269841269841</v>
      </c>
      <c r="Z18" s="7">
        <f>LEAFDATA0203!Z18+FLWRFRDATA0203!Z18+TWIGDATA0203!Z18</f>
        <v>0.017236507936507935</v>
      </c>
      <c r="AA18" s="7">
        <f>LEAFDATA0203!AA18+FLWRFRDATA0203!AA18+TWIGDATA0203!AA18</f>
        <v>0.03437955555555555</v>
      </c>
      <c r="AB18" s="7">
        <f>LEAFDATA0203!AB18+FLWRFRDATA0203!AB18+TWIGDATA0203!AB18</f>
        <v>0.043068034188034184</v>
      </c>
    </row>
    <row r="19" spans="2:28" ht="12">
      <c r="B19" s="5" t="s">
        <v>9</v>
      </c>
      <c r="C19" s="7">
        <f>LEAFDATA0203!C19+FLWRFRDATA0203!C19+TWIGDATA0203!C19</f>
        <v>0.034824592592592594</v>
      </c>
      <c r="D19" s="7">
        <f>LEAFDATA0203!D19+FLWRFRDATA0203!D19+TWIGDATA0203!D19</f>
        <v>0.04169846153846154</v>
      </c>
      <c r="E19" s="7">
        <f>LEAFDATA0203!E19+FLWRFRDATA0203!E19+TWIGDATA0203!E19</f>
        <v>0.041688888888888886</v>
      </c>
      <c r="F19" s="7">
        <f>LEAFDATA0203!F19+FLWRFRDATA0203!F19+TWIGDATA0203!F19</f>
        <v>0.02392952380952381</v>
      </c>
      <c r="G19" s="7">
        <f>LEAFDATA0203!G19+FLWRFRDATA0203!G19+TWIGDATA0203!G19</f>
        <v>0.028224444444444448</v>
      </c>
      <c r="H19" s="7">
        <f>LEAFDATA0203!H19+FLWRFRDATA0203!H19+TWIGDATA0203!H19</f>
        <v>0.03897944444444445</v>
      </c>
      <c r="I19" s="7">
        <f>LEAFDATA0203!I19+FLWRFRDATA0203!I19+TWIGDATA0203!I19</f>
        <v>0.04107142857142857</v>
      </c>
      <c r="J19" s="7">
        <f>LEAFDATA0203!J19+FLWRFRDATA0203!J19+TWIGDATA0203!J19</f>
        <v>0.010941111111111112</v>
      </c>
      <c r="K19" s="7">
        <f>LEAFDATA0203!K19+FLWRFRDATA0203!K19+TWIGDATA0203!K19</f>
        <v>0.017708717948717947</v>
      </c>
      <c r="L19" s="7">
        <f>LEAFDATA0203!L19+FLWRFRDATA0203!L19+TWIGDATA0203!L19</f>
        <v>0.040465481481481484</v>
      </c>
      <c r="M19" s="7">
        <f>LEAFDATA0203!M19+FLWRFRDATA0203!M19+TWIGDATA0203!M19</f>
        <v>0.014887179487179486</v>
      </c>
      <c r="N19" s="7">
        <f>LEAFDATA0203!N19+FLWRFRDATA0203!N19+TWIGDATA0203!N19</f>
        <v>0.04514133333333334</v>
      </c>
      <c r="O19" s="7">
        <f>LEAFDATA0203!O19+FLWRFRDATA0203!O19+TWIGDATA0203!O19</f>
        <v>0.07788095238095237</v>
      </c>
      <c r="P19" s="7">
        <f>LEAFDATA0203!P19+FLWRFRDATA0203!P19+TWIGDATA0203!P19</f>
        <v>0.025541538461538463</v>
      </c>
      <c r="Q19" s="7">
        <f>LEAFDATA0203!Q19+FLWRFRDATA0203!Q19+TWIGDATA0203!Q19</f>
        <v>0.006864761904761905</v>
      </c>
      <c r="R19" s="7">
        <f>LEAFDATA0203!R19+FLWRFRDATA0203!R19+TWIGDATA0203!R19</f>
        <v>0.018396111111111113</v>
      </c>
      <c r="S19" s="7">
        <f>LEAFDATA0203!S19+FLWRFRDATA0203!S19+TWIGDATA0203!S19</f>
        <v>0.016542905982905986</v>
      </c>
      <c r="T19" s="7">
        <f>LEAFDATA0203!T19+FLWRFRDATA0203!T19+TWIGDATA0203!T19</f>
        <v>0.022085714285714285</v>
      </c>
      <c r="U19" s="7">
        <f>LEAFDATA0203!U19+FLWRFRDATA0203!U19+TWIGDATA0203!U19</f>
        <v>0.015094285714285716</v>
      </c>
      <c r="V19" s="7">
        <f>LEAFDATA0203!V19+FLWRFRDATA0203!V19+TWIGDATA0203!V19</f>
        <v>0.018473185185185183</v>
      </c>
      <c r="W19" s="7">
        <f>LEAFDATA0203!W19+FLWRFRDATA0203!W19+TWIGDATA0203!W19</f>
        <v>0.016750085470085472</v>
      </c>
      <c r="X19" s="7">
        <f>LEAFDATA0203!X19+FLWRFRDATA0203!X19+TWIGDATA0203!X19</f>
        <v>0.012882539682539683</v>
      </c>
      <c r="Y19" s="7">
        <f>LEAFDATA0203!Y19+FLWRFRDATA0203!Y19+TWIGDATA0203!Y19</f>
        <v>0.008116825396825398</v>
      </c>
      <c r="Z19" s="7">
        <f>LEAFDATA0203!Z19+FLWRFRDATA0203!Z19+TWIGDATA0203!Z19</f>
        <v>0.019644444444444444</v>
      </c>
      <c r="AA19" s="7">
        <f>LEAFDATA0203!AA19+FLWRFRDATA0203!AA19+TWIGDATA0203!AA19</f>
        <v>0.01806888888888889</v>
      </c>
      <c r="AB19" s="7">
        <f>LEAFDATA0203!AB19+FLWRFRDATA0203!AB19+TWIGDATA0203!AB19</f>
        <v>0.025125396825396825</v>
      </c>
    </row>
    <row r="20" spans="2:28" ht="12">
      <c r="B20" s="5" t="s">
        <v>10</v>
      </c>
      <c r="C20" s="7">
        <f>LEAFDATA0203!C20+FLWRFRDATA0203!C20+TWIGDATA0203!C20</f>
        <v>0.028455555555555557</v>
      </c>
      <c r="D20" s="7">
        <f>LEAFDATA0203!D20+FLWRFRDATA0203!D20+TWIGDATA0203!D20</f>
        <v>0.018878632478632484</v>
      </c>
      <c r="E20" s="7">
        <f>LEAFDATA0203!E20+FLWRFRDATA0203!E20+TWIGDATA0203!E20</f>
        <v>0.01703076923076923</v>
      </c>
      <c r="F20" s="7">
        <f>LEAFDATA0203!F20+FLWRFRDATA0203!F20+TWIGDATA0203!F20</f>
        <v>0.022648888888888892</v>
      </c>
      <c r="G20" s="7">
        <f>LEAFDATA0203!G20+FLWRFRDATA0203!G20+TWIGDATA0203!G20</f>
        <v>0.022738095238095234</v>
      </c>
      <c r="H20" s="7">
        <f>LEAFDATA0203!H20+FLWRFRDATA0203!H20+TWIGDATA0203!H20</f>
        <v>0.007958518518518518</v>
      </c>
      <c r="I20" s="7">
        <f>LEAFDATA0203!I20+FLWRFRDATA0203!I20+TWIGDATA0203!I20</f>
        <v>0.020242539682539685</v>
      </c>
      <c r="J20" s="7">
        <f>LEAFDATA0203!J20+FLWRFRDATA0203!J20+TWIGDATA0203!J20</f>
        <v>0.012341196581196583</v>
      </c>
      <c r="K20" s="7">
        <f>LEAFDATA0203!K20+FLWRFRDATA0203!K20+TWIGDATA0203!K20</f>
        <v>0.010247301587301588</v>
      </c>
      <c r="L20" s="7">
        <f>LEAFDATA0203!L20+FLWRFRDATA0203!L20+TWIGDATA0203!L20</f>
        <v>0.022991428571428572</v>
      </c>
      <c r="M20" s="7">
        <f>LEAFDATA0203!M20+FLWRFRDATA0203!M20+TWIGDATA0203!M20</f>
        <v>0.03552363636363636</v>
      </c>
      <c r="N20" s="7">
        <f>LEAFDATA0203!N20+FLWRFRDATA0203!N20+TWIGDATA0203!N20</f>
        <v>0.018870849673202614</v>
      </c>
      <c r="O20" s="7">
        <f>LEAFDATA0203!O20+FLWRFRDATA0203!O20+TWIGDATA0203!O20</f>
        <v>0.04434857142857144</v>
      </c>
      <c r="P20" s="7">
        <f>LEAFDATA0203!P20+FLWRFRDATA0203!P20+TWIGDATA0203!P20</f>
        <v>0.03227809523809524</v>
      </c>
      <c r="Q20" s="7">
        <f>LEAFDATA0203!Q20+FLWRFRDATA0203!Q20+TWIGDATA0203!Q20</f>
        <v>0.013396507936507937</v>
      </c>
      <c r="R20" s="7">
        <f>LEAFDATA0203!R20+FLWRFRDATA0203!R20+TWIGDATA0203!R20</f>
        <v>0.01703437037037037</v>
      </c>
      <c r="S20" s="7">
        <f>LEAFDATA0203!S20+FLWRFRDATA0203!S20+TWIGDATA0203!S20</f>
        <v>0.018725079365079368</v>
      </c>
      <c r="T20" s="7">
        <f>LEAFDATA0203!T20+FLWRFRDATA0203!T20+TWIGDATA0203!T20</f>
        <v>0.016170256410256413</v>
      </c>
      <c r="U20" s="7">
        <f>LEAFDATA0203!U20+FLWRFRDATA0203!U20+TWIGDATA0203!U20</f>
        <v>0.013346984126984129</v>
      </c>
      <c r="V20" s="7">
        <f>LEAFDATA0203!V20+FLWRFRDATA0203!V20+TWIGDATA0203!V20</f>
        <v>0.016489777777777777</v>
      </c>
      <c r="W20" s="7">
        <f>LEAFDATA0203!W20+FLWRFRDATA0203!W20+TWIGDATA0203!W20</f>
        <v>0.011649876543209876</v>
      </c>
      <c r="X20" s="7">
        <f>LEAFDATA0203!X20+FLWRFRDATA0203!X20+TWIGDATA0203!X20</f>
        <v>0.022082716049382715</v>
      </c>
      <c r="Y20" s="7">
        <f>LEAFDATA0203!Y20+FLWRFRDATA0203!Y20+TWIGDATA0203!Y20</f>
        <v>0.02736666666666667</v>
      </c>
      <c r="Z20" s="7">
        <f>LEAFDATA0203!Z20+FLWRFRDATA0203!Z20+TWIGDATA0203!Z20</f>
        <v>0.01380698412698413</v>
      </c>
      <c r="AA20" s="7">
        <f>LEAFDATA0203!AA20+FLWRFRDATA0203!AA20+TWIGDATA0203!AA20</f>
        <v>0.014717333333333334</v>
      </c>
      <c r="AB20" s="7">
        <f>LEAFDATA0203!AB20+FLWRFRDATA0203!AB20+TWIGDATA0203!AB20</f>
        <v>0.031397264957264956</v>
      </c>
    </row>
    <row r="21" spans="2:28" ht="12">
      <c r="B21" s="5" t="s">
        <v>11</v>
      </c>
      <c r="C21" s="7">
        <f>LEAFDATA0203!C21+FLWRFRDATA0203!C21+TWIGDATA0203!C21</f>
        <v>0.03220555555555556</v>
      </c>
      <c r="D21" s="7">
        <f>LEAFDATA0203!D21+FLWRFRDATA0203!D21+TWIGDATA0203!D21</f>
        <v>0.025800000000000003</v>
      </c>
      <c r="E21" s="7">
        <f>LEAFDATA0203!E21+FLWRFRDATA0203!E21+TWIGDATA0203!E21</f>
        <v>0.03970285714285714</v>
      </c>
      <c r="F21" s="7">
        <f>LEAFDATA0203!F21+FLWRFRDATA0203!F21+TWIGDATA0203!F21</f>
        <v>0.030258412698412698</v>
      </c>
      <c r="G21" s="7">
        <f>LEAFDATA0203!G21+FLWRFRDATA0203!G21+TWIGDATA0203!G21</f>
        <v>0.048946031746031744</v>
      </c>
      <c r="H21" s="7">
        <f>LEAFDATA0203!H21+FLWRFRDATA0203!H21+TWIGDATA0203!H21</f>
        <v>0.02211733333333333</v>
      </c>
      <c r="I21" s="7">
        <f>LEAFDATA0203!I21+FLWRFRDATA0203!I21+TWIGDATA0203!I21</f>
        <v>0.051</v>
      </c>
      <c r="J21" s="7">
        <f>LEAFDATA0203!J21+FLWRFRDATA0203!J21+TWIGDATA0203!J21</f>
        <v>0.02622974358974359</v>
      </c>
      <c r="K21" s="7">
        <f>LEAFDATA0203!K21+FLWRFRDATA0203!K21+TWIGDATA0203!K21</f>
        <v>0.0205984126984127</v>
      </c>
      <c r="L21" s="7">
        <f>LEAFDATA0203!L21+FLWRFRDATA0203!L21+TWIGDATA0203!L21</f>
        <v>0.038417460317460315</v>
      </c>
      <c r="M21" s="7">
        <f>LEAFDATA0203!M21+FLWRFRDATA0203!M21+TWIGDATA0203!M21</f>
        <v>0.027071515151515155</v>
      </c>
      <c r="N21" s="7">
        <f>LEAFDATA0203!N21+FLWRFRDATA0203!N21+TWIGDATA0203!N21</f>
        <v>0.033519477124183</v>
      </c>
      <c r="O21" s="7">
        <f>LEAFDATA0203!O21+FLWRFRDATA0203!O21+TWIGDATA0203!O21</f>
        <v>0.07667142857142856</v>
      </c>
      <c r="P21" s="7">
        <f>LEAFDATA0203!P21+FLWRFRDATA0203!P21+TWIGDATA0203!P21</f>
        <v>0.043613650793650795</v>
      </c>
      <c r="Q21" s="7">
        <f>LEAFDATA0203!Q21+FLWRFRDATA0203!Q21+TWIGDATA0203!Q21</f>
        <v>0.025019365079365075</v>
      </c>
      <c r="R21" s="7">
        <f>LEAFDATA0203!R21+FLWRFRDATA0203!R21+TWIGDATA0203!R21</f>
        <v>0.028298666666666666</v>
      </c>
      <c r="S21" s="7">
        <f>LEAFDATA0203!S21+FLWRFRDATA0203!S21+TWIGDATA0203!S21</f>
        <v>0.02797142857142857</v>
      </c>
      <c r="T21" s="7">
        <f>LEAFDATA0203!T21+FLWRFRDATA0203!T21+TWIGDATA0203!T21</f>
        <v>0.04536307692307693</v>
      </c>
      <c r="U21" s="7">
        <f>LEAFDATA0203!U21+FLWRFRDATA0203!U21+TWIGDATA0203!U21</f>
        <v>0.020238730158730157</v>
      </c>
      <c r="V21" s="7">
        <f>LEAFDATA0203!V21+FLWRFRDATA0203!V21+TWIGDATA0203!V21</f>
        <v>0.026439111111111115</v>
      </c>
      <c r="W21" s="7">
        <f>LEAFDATA0203!W21+FLWRFRDATA0203!W21+TWIGDATA0203!W21</f>
        <v>0.032405432098765424</v>
      </c>
      <c r="X21" s="7">
        <f>LEAFDATA0203!X21+FLWRFRDATA0203!X21+TWIGDATA0203!X21</f>
        <v>0.020995555555555555</v>
      </c>
      <c r="Y21" s="7">
        <f>LEAFDATA0203!Y21+FLWRFRDATA0203!Y21+TWIGDATA0203!Y21</f>
        <v>0.019843174603174606</v>
      </c>
      <c r="Z21" s="7">
        <f>LEAFDATA0203!Z21+FLWRFRDATA0203!Z21+TWIGDATA0203!Z21</f>
        <v>0.02990444444444445</v>
      </c>
      <c r="AA21" s="7">
        <f>LEAFDATA0203!AA21+FLWRFRDATA0203!AA21+TWIGDATA0203!AA21</f>
        <v>0.020793481481481482</v>
      </c>
      <c r="AB21" s="7">
        <f>LEAFDATA0203!AB21+FLWRFRDATA0203!AB21+TWIGDATA0203!AB21</f>
        <v>0.03411965811965812</v>
      </c>
    </row>
    <row r="22" spans="2:28" ht="12">
      <c r="B22" s="5" t="s">
        <v>12</v>
      </c>
      <c r="C22" s="7">
        <f>LEAFDATA0203!C22+FLWRFRDATA0203!C22+TWIGDATA0203!C22</f>
        <v>0.029759407407407408</v>
      </c>
      <c r="D22" s="7">
        <f>LEAFDATA0203!D22+FLWRFRDATA0203!D22+TWIGDATA0203!D22</f>
        <v>0.047128888888888894</v>
      </c>
      <c r="E22" s="7">
        <f>LEAFDATA0203!E22+FLWRFRDATA0203!E22+TWIGDATA0203!E22</f>
        <v>0.029733650793650795</v>
      </c>
      <c r="F22" s="7">
        <f>LEAFDATA0203!F22+FLWRFRDATA0203!F22+TWIGDATA0203!F22</f>
        <v>0.033814920634920635</v>
      </c>
      <c r="G22" s="7">
        <f>LEAFDATA0203!G22+FLWRFRDATA0203!G22+TWIGDATA0203!G22</f>
        <v>0.02323047619047619</v>
      </c>
      <c r="H22" s="7">
        <f>LEAFDATA0203!H22+FLWRFRDATA0203!H22+TWIGDATA0203!H22</f>
        <v>0.01089111111111111</v>
      </c>
      <c r="I22" s="7">
        <f>LEAFDATA0203!I22+FLWRFRDATA0203!I22+TWIGDATA0203!I22</f>
        <v>0.03222095238095238</v>
      </c>
      <c r="J22" s="7">
        <f>LEAFDATA0203!J22+FLWRFRDATA0203!J22+TWIGDATA0203!J22</f>
        <v>0.018492063492063494</v>
      </c>
      <c r="K22" s="7">
        <f>LEAFDATA0203!K22+FLWRFRDATA0203!K22+TWIGDATA0203!K22</f>
        <v>0.012915555555555557</v>
      </c>
      <c r="L22" s="7">
        <f>LEAFDATA0203!L22+FLWRFRDATA0203!L22+TWIGDATA0203!L22</f>
        <v>0.023775873015873018</v>
      </c>
      <c r="M22" s="7">
        <f>LEAFDATA0203!M22+FLWRFRDATA0203!M22+TWIGDATA0203!M22</f>
        <v>0.013748000000000003</v>
      </c>
      <c r="N22" s="7">
        <f>LEAFDATA0203!N22+FLWRFRDATA0203!N22+TWIGDATA0203!N22</f>
        <v>0.017928888888888887</v>
      </c>
      <c r="O22" s="7">
        <f>LEAFDATA0203!O22+FLWRFRDATA0203!O22+TWIGDATA0203!O22</f>
        <v>0.0591831746031746</v>
      </c>
      <c r="P22" s="7">
        <f>LEAFDATA0203!P22+FLWRFRDATA0203!P22+TWIGDATA0203!P22</f>
        <v>0.025803809523809527</v>
      </c>
      <c r="Q22" s="7">
        <f>LEAFDATA0203!Q22+FLWRFRDATA0203!Q22+TWIGDATA0203!Q22</f>
        <v>0.02061079365079365</v>
      </c>
      <c r="R22" s="7">
        <f>LEAFDATA0203!R22+FLWRFRDATA0203!R22+TWIGDATA0203!R22</f>
        <v>0.024406349206349202</v>
      </c>
      <c r="S22" s="7">
        <f>LEAFDATA0203!S22+FLWRFRDATA0203!S22+TWIGDATA0203!S22</f>
        <v>0.020759407407407407</v>
      </c>
      <c r="T22" s="7">
        <f>LEAFDATA0203!T22+FLWRFRDATA0203!T22+TWIGDATA0203!T22</f>
        <v>0.014806495726495724</v>
      </c>
      <c r="U22" s="7">
        <f>LEAFDATA0203!U22+FLWRFRDATA0203!U22+TWIGDATA0203!U22</f>
        <v>0.01559904761904762</v>
      </c>
      <c r="V22" s="7">
        <f>LEAFDATA0203!V22+FLWRFRDATA0203!V22+TWIGDATA0203!V22</f>
        <v>0.01714903703703704</v>
      </c>
      <c r="W22" s="7">
        <f>LEAFDATA0203!W22+FLWRFRDATA0203!W22+TWIGDATA0203!W22</f>
        <v>0.02510871794871795</v>
      </c>
      <c r="X22" s="7">
        <f>LEAFDATA0203!X22+FLWRFRDATA0203!X22+TWIGDATA0203!X22</f>
        <v>0.02166825396825397</v>
      </c>
      <c r="Y22" s="7">
        <f>LEAFDATA0203!Y22+FLWRFRDATA0203!Y22+TWIGDATA0203!Y22</f>
        <v>0.01355714285714286</v>
      </c>
      <c r="Z22" s="7">
        <f>LEAFDATA0203!Z22+FLWRFRDATA0203!Z22+TWIGDATA0203!Z22</f>
        <v>0.0213584126984127</v>
      </c>
      <c r="AA22" s="7">
        <f>LEAFDATA0203!AA22+FLWRFRDATA0203!AA22+TWIGDATA0203!AA22</f>
        <v>0.012811555555555557</v>
      </c>
      <c r="AB22" s="7">
        <f>LEAFDATA0203!AB22+FLWRFRDATA0203!AB22+TWIGDATA0203!AB22</f>
        <v>0.03365846153846154</v>
      </c>
    </row>
    <row r="23" spans="2:28" ht="12">
      <c r="B23" s="5" t="s">
        <v>13</v>
      </c>
      <c r="C23" s="7">
        <f>LEAFDATA0203!C23+FLWRFRDATA0203!C23+TWIGDATA0203!C23</f>
        <v>0.03748503703703704</v>
      </c>
      <c r="D23" s="7">
        <f>LEAFDATA0203!D23+FLWRFRDATA0203!D23+TWIGDATA0203!D23</f>
        <v>0.02205196581196581</v>
      </c>
      <c r="E23" s="7">
        <f>LEAFDATA0203!E23+FLWRFRDATA0203!E23+TWIGDATA0203!E23</f>
        <v>0.017136507936507936</v>
      </c>
      <c r="F23" s="7">
        <f>LEAFDATA0203!F23+FLWRFRDATA0203!F23+TWIGDATA0203!F23</f>
        <v>0.013944126984126982</v>
      </c>
      <c r="G23" s="7">
        <f>LEAFDATA0203!G23+FLWRFRDATA0203!G23+TWIGDATA0203!G23</f>
        <v>0.023303809523809525</v>
      </c>
      <c r="H23" s="7">
        <f>LEAFDATA0203!H23+FLWRFRDATA0203!H23+TWIGDATA0203!H23</f>
        <v>0.0074019047619047615</v>
      </c>
      <c r="I23" s="7">
        <f>LEAFDATA0203!I23+FLWRFRDATA0203!I23+TWIGDATA0203!I23</f>
        <v>0.024224126984126983</v>
      </c>
      <c r="J23" s="7">
        <f>LEAFDATA0203!J23+FLWRFRDATA0203!J23+TWIGDATA0203!J23</f>
        <v>0.017248253968253968</v>
      </c>
      <c r="K23" s="7">
        <f>LEAFDATA0203!K23+FLWRFRDATA0203!K23+TWIGDATA0203!K23</f>
        <v>0.013920952380952381</v>
      </c>
      <c r="L23" s="7">
        <f>LEAFDATA0203!L23+FLWRFRDATA0203!L23+TWIGDATA0203!L23</f>
        <v>0.014155555555555555</v>
      </c>
      <c r="M23" s="7">
        <f>LEAFDATA0203!M23+FLWRFRDATA0203!M23+TWIGDATA0203!M23</f>
        <v>0.009843555555555557</v>
      </c>
      <c r="N23" s="7">
        <f>LEAFDATA0203!N23+FLWRFRDATA0203!N23+TWIGDATA0203!N23</f>
        <v>0.026447654320987654</v>
      </c>
      <c r="O23" s="7">
        <f>LEAFDATA0203!O23+FLWRFRDATA0203!O23+TWIGDATA0203!O23</f>
        <v>0.05551746031746032</v>
      </c>
      <c r="P23" s="7">
        <f>LEAFDATA0203!P23+FLWRFRDATA0203!P23+TWIGDATA0203!P23</f>
        <v>0.026765396825396824</v>
      </c>
      <c r="Q23" s="7">
        <f>LEAFDATA0203!Q23+FLWRFRDATA0203!Q23+TWIGDATA0203!Q23</f>
        <v>0.03656222222222222</v>
      </c>
      <c r="R23" s="7">
        <f>LEAFDATA0203!R23+FLWRFRDATA0203!R23+TWIGDATA0203!R23</f>
        <v>0.01444825396825397</v>
      </c>
      <c r="S23" s="7">
        <f>LEAFDATA0203!S23+FLWRFRDATA0203!S23+TWIGDATA0203!S23</f>
        <v>0.02380385185185185</v>
      </c>
      <c r="T23" s="7">
        <f>LEAFDATA0203!T23+FLWRFRDATA0203!T23+TWIGDATA0203!T23</f>
        <v>0.01824752136752137</v>
      </c>
      <c r="U23" s="7">
        <f>LEAFDATA0203!U23+FLWRFRDATA0203!U23+TWIGDATA0203!U23</f>
        <v>0.018276190476190477</v>
      </c>
      <c r="V23" s="7">
        <f>LEAFDATA0203!V23+FLWRFRDATA0203!V23+TWIGDATA0203!V23</f>
        <v>0.012720296296296296</v>
      </c>
      <c r="W23" s="7">
        <f>LEAFDATA0203!W23+FLWRFRDATA0203!W23+TWIGDATA0203!W23</f>
        <v>0.010471452991452992</v>
      </c>
      <c r="X23" s="7">
        <f>LEAFDATA0203!X23+FLWRFRDATA0203!X23+TWIGDATA0203!X23</f>
        <v>0.020195873015873014</v>
      </c>
      <c r="Y23" s="7">
        <f>LEAFDATA0203!Y23+FLWRFRDATA0203!Y23+TWIGDATA0203!Y23</f>
        <v>0.010424126984126985</v>
      </c>
      <c r="Z23" s="7">
        <f>LEAFDATA0203!Z23+FLWRFRDATA0203!Z23+TWIGDATA0203!Z23</f>
        <v>0.035331746031746034</v>
      </c>
      <c r="AA23" s="7">
        <f>LEAFDATA0203!AA23+FLWRFRDATA0203!AA23+TWIGDATA0203!AA23</f>
        <v>0.018087111111111106</v>
      </c>
      <c r="AB23" s="7">
        <f>LEAFDATA0203!AB23+FLWRFRDATA0203!AB23+TWIGDATA0203!AB23</f>
        <v>0.02987658119658119</v>
      </c>
    </row>
    <row r="24" spans="2:28" ht="12">
      <c r="B24" s="5" t="s">
        <v>14</v>
      </c>
      <c r="C24" s="7">
        <f>LEAFDATA0203!C24+FLWRFRDATA0203!C24+TWIGDATA0203!C24</f>
        <v>0.021733594771241833</v>
      </c>
      <c r="D24" s="7">
        <f>LEAFDATA0203!D24+FLWRFRDATA0203!D24+TWIGDATA0203!D24</f>
        <v>0.028018333333333333</v>
      </c>
      <c r="E24" s="7">
        <f>LEAFDATA0203!E24+FLWRFRDATA0203!E24+TWIGDATA0203!E24</f>
        <v>0.028279012345679012</v>
      </c>
      <c r="F24" s="7">
        <f>LEAFDATA0203!F24+FLWRFRDATA0203!F24+TWIGDATA0203!F24</f>
        <v>0.021351428571428573</v>
      </c>
      <c r="G24" s="7">
        <f>LEAFDATA0203!G24+FLWRFRDATA0203!G24+TWIGDATA0203!G24</f>
        <v>0.0253431746031746</v>
      </c>
      <c r="H24" s="7">
        <f>LEAFDATA0203!H24+FLWRFRDATA0203!H24+TWIGDATA0203!H24</f>
        <v>0.009240784313725492</v>
      </c>
      <c r="I24" s="7">
        <f>LEAFDATA0203!I24+FLWRFRDATA0203!I24+TWIGDATA0203!I24</f>
        <v>0.04089074074074075</v>
      </c>
      <c r="J24" s="7">
        <f>LEAFDATA0203!J24+FLWRFRDATA0203!J24+TWIGDATA0203!J24</f>
        <v>0.020551111111111114</v>
      </c>
      <c r="K24" s="7">
        <f>LEAFDATA0203!K24+FLWRFRDATA0203!K24+TWIGDATA0203!K24</f>
        <v>0.012496507936507936</v>
      </c>
      <c r="L24" s="7">
        <f>LEAFDATA0203!L24+FLWRFRDATA0203!L24+TWIGDATA0203!L24</f>
        <v>0.024256190476190476</v>
      </c>
      <c r="M24" s="7">
        <f>LEAFDATA0203!M24+FLWRFRDATA0203!M24+TWIGDATA0203!M24</f>
        <v>0.014797629629629631</v>
      </c>
      <c r="N24" s="7">
        <f>LEAFDATA0203!N24+FLWRFRDATA0203!N24+TWIGDATA0203!N24</f>
        <v>0.08086017094017095</v>
      </c>
      <c r="O24" s="7">
        <f>LEAFDATA0203!O24+FLWRFRDATA0203!O24+TWIGDATA0203!O24</f>
        <v>0.061940317460317466</v>
      </c>
      <c r="P24" s="7">
        <f>LEAFDATA0203!P24+FLWRFRDATA0203!P24+TWIGDATA0203!P24</f>
        <v>0.02418412698412698</v>
      </c>
      <c r="Q24" s="7">
        <f>LEAFDATA0203!Q24+FLWRFRDATA0203!Q24+TWIGDATA0203!Q24</f>
        <v>0.012643809523809524</v>
      </c>
      <c r="R24" s="7">
        <f>LEAFDATA0203!R24+FLWRFRDATA0203!R24+TWIGDATA0203!R24</f>
        <v>0.019339346405228757</v>
      </c>
      <c r="S24" s="7">
        <f>LEAFDATA0203!S24+FLWRFRDATA0203!S24+TWIGDATA0203!S24</f>
        <v>0.04807666666666667</v>
      </c>
      <c r="T24" s="7">
        <f>LEAFDATA0203!T24+FLWRFRDATA0203!T24+TWIGDATA0203!T24</f>
        <v>0.02413059829059829</v>
      </c>
      <c r="U24" s="7">
        <f>LEAFDATA0203!U24+FLWRFRDATA0203!U24+TWIGDATA0203!U24</f>
        <v>0.021748571428571426</v>
      </c>
      <c r="V24" s="7">
        <f>LEAFDATA0203!V24+FLWRFRDATA0203!V24+TWIGDATA0203!V24</f>
        <v>0.015601307189542484</v>
      </c>
      <c r="W24" s="7">
        <f>LEAFDATA0203!W24+FLWRFRDATA0203!W24+TWIGDATA0203!W24</f>
        <v>0.025757777777777775</v>
      </c>
      <c r="X24" s="7">
        <f>LEAFDATA0203!X24+FLWRFRDATA0203!X24+TWIGDATA0203!X24</f>
        <v>0.01681948717948718</v>
      </c>
      <c r="Y24" s="7">
        <f>LEAFDATA0203!Y24+FLWRFRDATA0203!Y24+TWIGDATA0203!Y24</f>
        <v>0.02314793650793651</v>
      </c>
      <c r="Z24" s="7">
        <f>LEAFDATA0203!Z24+FLWRFRDATA0203!Z24+TWIGDATA0203!Z24</f>
        <v>0.025828253968253966</v>
      </c>
      <c r="AA24" s="7">
        <f>LEAFDATA0203!AA24+FLWRFRDATA0203!AA24+TWIGDATA0203!AA24</f>
        <v>0.03262222222222222</v>
      </c>
      <c r="AB24" s="7">
        <f>LEAFDATA0203!AB24+FLWRFRDATA0203!AB24+TWIGDATA0203!AB24</f>
        <v>0.03923282051282052</v>
      </c>
    </row>
    <row r="25" spans="2:28" ht="12">
      <c r="B25" s="5" t="s">
        <v>15</v>
      </c>
      <c r="C25" s="7">
        <f>LEAFDATA0203!C25+FLWRFRDATA0203!C25+TWIGDATA0203!C25</f>
        <v>0.02445688888888889</v>
      </c>
      <c r="D25" s="7">
        <f>LEAFDATA0203!D25+FLWRFRDATA0203!D25+TWIGDATA0203!D25</f>
        <v>0.03004923076923077</v>
      </c>
      <c r="E25" s="7">
        <f>LEAFDATA0203!E25+FLWRFRDATA0203!E25+TWIGDATA0203!E25</f>
        <v>0.024028571428571434</v>
      </c>
      <c r="F25" s="7">
        <f>LEAFDATA0203!F25+FLWRFRDATA0203!F25+TWIGDATA0203!F25</f>
        <v>0.02025206349206349</v>
      </c>
      <c r="G25" s="7">
        <f>LEAFDATA0203!G25+FLWRFRDATA0203!G25+TWIGDATA0203!G25</f>
        <v>0.02888539682539683</v>
      </c>
      <c r="H25" s="7">
        <f>LEAFDATA0203!H25+FLWRFRDATA0203!H25+TWIGDATA0203!H25</f>
        <v>0.01827444444444444</v>
      </c>
      <c r="I25" s="7">
        <f>LEAFDATA0203!I25+FLWRFRDATA0203!I25+TWIGDATA0203!I25</f>
        <v>0.018556825396825398</v>
      </c>
      <c r="J25" s="7">
        <f>LEAFDATA0203!J25+FLWRFRDATA0203!J25+TWIGDATA0203!J25</f>
        <v>0.012776296296296298</v>
      </c>
      <c r="K25" s="7">
        <f>LEAFDATA0203!K25+FLWRFRDATA0203!K25+TWIGDATA0203!K25</f>
        <v>0.022853968253968255</v>
      </c>
      <c r="L25" s="7">
        <f>LEAFDATA0203!L25+FLWRFRDATA0203!L25+TWIGDATA0203!L25</f>
        <v>0.025846349206349203</v>
      </c>
      <c r="M25" s="7">
        <f>LEAFDATA0203!M25+FLWRFRDATA0203!M25+TWIGDATA0203!M25</f>
        <v>0.01858119658119658</v>
      </c>
      <c r="N25" s="7">
        <f>LEAFDATA0203!N25+FLWRFRDATA0203!N25+TWIGDATA0203!N25</f>
        <v>0.03294074074074075</v>
      </c>
      <c r="O25" s="7">
        <f>LEAFDATA0203!O25+FLWRFRDATA0203!O25+TWIGDATA0203!O25</f>
        <v>0.0352047619047619</v>
      </c>
      <c r="P25" s="7">
        <f>LEAFDATA0203!P25+FLWRFRDATA0203!P25+TWIGDATA0203!P25</f>
        <v>0.014718974358974363</v>
      </c>
      <c r="Q25" s="7">
        <f>LEAFDATA0203!Q25+FLWRFRDATA0203!Q25+TWIGDATA0203!Q25</f>
        <v>0.04757396825396826</v>
      </c>
      <c r="R25" s="7">
        <f>LEAFDATA0203!R25+FLWRFRDATA0203!R25+TWIGDATA0203!R25</f>
        <v>0.01322388888888889</v>
      </c>
      <c r="S25" s="7">
        <f>LEAFDATA0203!S25+FLWRFRDATA0203!S25+TWIGDATA0203!S25</f>
        <v>0.01252</v>
      </c>
      <c r="T25" s="7">
        <f>LEAFDATA0203!T25+FLWRFRDATA0203!T25+TWIGDATA0203!T25</f>
        <v>0.023442857142857144</v>
      </c>
      <c r="U25" s="7">
        <f>LEAFDATA0203!U25+FLWRFRDATA0203!U25+TWIGDATA0203!U25</f>
        <v>0.012517460317460318</v>
      </c>
      <c r="V25" s="7">
        <f>LEAFDATA0203!V25+FLWRFRDATA0203!V25+TWIGDATA0203!V25</f>
        <v>0.009608000000000002</v>
      </c>
      <c r="W25" s="7">
        <f>LEAFDATA0203!W25+FLWRFRDATA0203!W25+TWIGDATA0203!W25</f>
        <v>0.016219487179487176</v>
      </c>
      <c r="X25" s="7">
        <f>LEAFDATA0203!X25+FLWRFRDATA0203!X25+TWIGDATA0203!X25</f>
        <v>0.012290793650793651</v>
      </c>
      <c r="Y25" s="7">
        <f>LEAFDATA0203!Y25+FLWRFRDATA0203!Y25+TWIGDATA0203!Y25</f>
        <v>0.019799999999999998</v>
      </c>
      <c r="Z25" s="7">
        <f>LEAFDATA0203!Z25+FLWRFRDATA0203!Z25+TWIGDATA0203!Z25</f>
        <v>0.028203809523809523</v>
      </c>
      <c r="AA25" s="7">
        <f>LEAFDATA0203!AA25+FLWRFRDATA0203!AA25+TWIGDATA0203!AA25</f>
        <v>0.027515238095238093</v>
      </c>
      <c r="AB25" s="7">
        <f>LEAFDATA0203!AB25+FLWRFRDATA0203!AB25+TWIGDATA0203!AB25</f>
        <v>0.04603968253968254</v>
      </c>
    </row>
    <row r="26" spans="2:28" ht="12">
      <c r="B26" s="5" t="s">
        <v>16</v>
      </c>
      <c r="C26" s="7">
        <f>LEAFDATA0203!C26+FLWRFRDATA0203!C26+TWIGDATA0203!C26</f>
        <v>0.03862222222222222</v>
      </c>
      <c r="D26" s="7">
        <f>LEAFDATA0203!D26+FLWRFRDATA0203!D26+TWIGDATA0203!D26</f>
        <v>0.028214358974358967</v>
      </c>
      <c r="E26" s="7">
        <f>LEAFDATA0203!E26+FLWRFRDATA0203!E26+TWIGDATA0203!E26</f>
        <v>0.020825641025641026</v>
      </c>
      <c r="F26" s="7">
        <f>LEAFDATA0203!F26+FLWRFRDATA0203!F26+TWIGDATA0203!F26</f>
        <v>0.016606349206349208</v>
      </c>
      <c r="G26" s="7">
        <f>LEAFDATA0203!G26+FLWRFRDATA0203!G26+TWIGDATA0203!G26</f>
        <v>0.023732380952380956</v>
      </c>
      <c r="H26" s="7">
        <f>LEAFDATA0203!H26+FLWRFRDATA0203!H26+TWIGDATA0203!H26</f>
        <v>0.011593481481481482</v>
      </c>
      <c r="I26" s="7">
        <f>LEAFDATA0203!I26+FLWRFRDATA0203!I26+TWIGDATA0203!I26</f>
        <v>0.022643492063492063</v>
      </c>
      <c r="J26" s="7">
        <f>LEAFDATA0203!J26+FLWRFRDATA0203!J26+TWIGDATA0203!J26</f>
        <v>0.014258461538461538</v>
      </c>
      <c r="K26" s="7">
        <f>LEAFDATA0203!K26+FLWRFRDATA0203!K26+TWIGDATA0203!K26</f>
        <v>0.019187301587301586</v>
      </c>
      <c r="L26" s="7">
        <f>LEAFDATA0203!L26+FLWRFRDATA0203!L26+TWIGDATA0203!L26</f>
        <v>0.02035746031746032</v>
      </c>
      <c r="M26" s="7">
        <f>LEAFDATA0203!M26+FLWRFRDATA0203!M26+TWIGDATA0203!M26</f>
        <v>0.015365656565656569</v>
      </c>
      <c r="N26" s="7">
        <f>LEAFDATA0203!N26+FLWRFRDATA0203!N26+TWIGDATA0203!N26</f>
        <v>0.02522509803921568</v>
      </c>
      <c r="O26" s="7">
        <f>LEAFDATA0203!O26+FLWRFRDATA0203!O26+TWIGDATA0203!O26</f>
        <v>0.04987079365079366</v>
      </c>
      <c r="P26" s="7">
        <f>LEAFDATA0203!P26+FLWRFRDATA0203!P26+TWIGDATA0203!P26</f>
        <v>0.03990190476190476</v>
      </c>
      <c r="Q26" s="7">
        <f>LEAFDATA0203!Q26+FLWRFRDATA0203!Q26+TWIGDATA0203!Q26</f>
        <v>0.01343174603174603</v>
      </c>
      <c r="R26" s="7">
        <f>LEAFDATA0203!R26+FLWRFRDATA0203!R26+TWIGDATA0203!R26</f>
        <v>0.015240888888888889</v>
      </c>
      <c r="S26" s="7">
        <f>LEAFDATA0203!S26+FLWRFRDATA0203!S26+TWIGDATA0203!S26</f>
        <v>0.013943809523809523</v>
      </c>
      <c r="T26" s="7">
        <f>LEAFDATA0203!T26+FLWRFRDATA0203!T26+TWIGDATA0203!T26</f>
        <v>0.01606905982905983</v>
      </c>
      <c r="U26" s="7">
        <f>LEAFDATA0203!U26+FLWRFRDATA0203!U26+TWIGDATA0203!U26</f>
        <v>0.01150095238095238</v>
      </c>
      <c r="V26" s="7">
        <f>LEAFDATA0203!V26+FLWRFRDATA0203!V26+TWIGDATA0203!V26</f>
        <v>0.01990459259259259</v>
      </c>
      <c r="W26" s="7">
        <f>LEAFDATA0203!W26+FLWRFRDATA0203!W26+TWIGDATA0203!W26</f>
        <v>0.015987654320987654</v>
      </c>
      <c r="X26" s="7">
        <f>LEAFDATA0203!X26+FLWRFRDATA0203!X26+TWIGDATA0203!X26</f>
        <v>0.022585432098765436</v>
      </c>
      <c r="Y26" s="7">
        <f>LEAFDATA0203!Y26+FLWRFRDATA0203!Y26+TWIGDATA0203!Y26</f>
        <v>0.01861904761904762</v>
      </c>
      <c r="Z26" s="7">
        <f>LEAFDATA0203!Z26+FLWRFRDATA0203!Z26+TWIGDATA0203!Z26</f>
        <v>0.016842222222222224</v>
      </c>
      <c r="AA26" s="7">
        <f>LEAFDATA0203!AA26+FLWRFRDATA0203!AA26+TWIGDATA0203!AA26</f>
        <v>0.017926814814814816</v>
      </c>
      <c r="AB26" s="7">
        <f>LEAFDATA0203!AB26+FLWRFRDATA0203!AB26+TWIGDATA0203!AB26</f>
        <v>0.03798598290598291</v>
      </c>
    </row>
    <row r="27" spans="2:28" ht="12">
      <c r="B27" s="5" t="s">
        <v>17</v>
      </c>
      <c r="C27" s="7">
        <f>LEAFDATA0203!C27+FLWRFRDATA0203!C27+TWIGDATA0203!C27</f>
        <v>0.013880833333333335</v>
      </c>
      <c r="D27" s="7">
        <f>LEAFDATA0203!D27+FLWRFRDATA0203!D27+TWIGDATA0203!D27</f>
        <v>0.02838222222222222</v>
      </c>
      <c r="E27" s="7">
        <f>LEAFDATA0203!E27+FLWRFRDATA0203!E27+TWIGDATA0203!E27</f>
        <v>0.02297982905982906</v>
      </c>
      <c r="F27" s="7">
        <f>LEAFDATA0203!F27+FLWRFRDATA0203!F27+TWIGDATA0203!F27</f>
        <v>0.016355555555555557</v>
      </c>
      <c r="G27" s="7">
        <f>LEAFDATA0203!G27+FLWRFRDATA0203!G27+TWIGDATA0203!G27</f>
        <v>0.038494603174603174</v>
      </c>
      <c r="H27" s="7">
        <f>LEAFDATA0203!H27+FLWRFRDATA0203!H27+TWIGDATA0203!H27</f>
        <v>0.007285629629629629</v>
      </c>
      <c r="I27" s="7">
        <f>LEAFDATA0203!I27+FLWRFRDATA0203!I27+TWIGDATA0203!I27</f>
        <v>0.04126698412698414</v>
      </c>
      <c r="J27" s="7">
        <f>LEAFDATA0203!J27+FLWRFRDATA0203!J27+TWIGDATA0203!J27</f>
        <v>0.011244444444444446</v>
      </c>
      <c r="K27" s="7">
        <f>LEAFDATA0203!K27+FLWRFRDATA0203!K27+TWIGDATA0203!K27</f>
        <v>0.010969841269841272</v>
      </c>
      <c r="L27" s="7">
        <f>LEAFDATA0203!L27+FLWRFRDATA0203!L27+TWIGDATA0203!L27</f>
        <v>0.012504126984126986</v>
      </c>
      <c r="M27" s="7">
        <f>LEAFDATA0203!M27+FLWRFRDATA0203!M27+TWIGDATA0203!M27</f>
        <v>0.012587474747474748</v>
      </c>
      <c r="N27" s="7">
        <f>LEAFDATA0203!N27+FLWRFRDATA0203!N27+TWIGDATA0203!N27</f>
        <v>0.013175947712418302</v>
      </c>
      <c r="O27" s="7">
        <f>LEAFDATA0203!O27+FLWRFRDATA0203!O27+TWIGDATA0203!O27</f>
        <v>0.03714253968253967</v>
      </c>
      <c r="P27" s="7">
        <f>LEAFDATA0203!P27+FLWRFRDATA0203!P27+TWIGDATA0203!P27</f>
        <v>0.023982857142857146</v>
      </c>
      <c r="Q27" s="7">
        <f>LEAFDATA0203!Q27+FLWRFRDATA0203!Q27+TWIGDATA0203!Q27</f>
        <v>0.01257111111111111</v>
      </c>
      <c r="R27" s="7">
        <f>LEAFDATA0203!R27+FLWRFRDATA0203!R27+TWIGDATA0203!R27</f>
        <v>0.013202962962962965</v>
      </c>
      <c r="S27" s="7">
        <f>LEAFDATA0203!S27+FLWRFRDATA0203!S27+TWIGDATA0203!S27</f>
        <v>0.012822539682539684</v>
      </c>
      <c r="T27" s="7">
        <f>LEAFDATA0203!T27+FLWRFRDATA0203!T27+TWIGDATA0203!T27</f>
        <v>0.02174119658119658</v>
      </c>
      <c r="U27" s="7">
        <f>LEAFDATA0203!U27+FLWRFRDATA0203!U27+TWIGDATA0203!U27</f>
        <v>0.012306031746031745</v>
      </c>
      <c r="V27" s="7">
        <f>LEAFDATA0203!V27+FLWRFRDATA0203!V27+TWIGDATA0203!V27</f>
        <v>0.009477037037037039</v>
      </c>
      <c r="W27" s="7">
        <f>LEAFDATA0203!W27+FLWRFRDATA0203!W27+TWIGDATA0203!W27</f>
        <v>0.008254814814814816</v>
      </c>
      <c r="X27" s="7">
        <f>LEAFDATA0203!X27+FLWRFRDATA0203!X27+TWIGDATA0203!X27</f>
        <v>0.010009382716049384</v>
      </c>
      <c r="Y27" s="7">
        <f>LEAFDATA0203!Y27+FLWRFRDATA0203!Y27+TWIGDATA0203!Y27</f>
        <v>0.022967619047619053</v>
      </c>
      <c r="Z27" s="7">
        <f>LEAFDATA0203!Z27+FLWRFRDATA0203!Z27+TWIGDATA0203!Z27</f>
        <v>0.015926349206349208</v>
      </c>
      <c r="AA27" s="7">
        <f>LEAFDATA0203!AA27+FLWRFRDATA0203!AA27+TWIGDATA0203!AA27</f>
        <v>0.011487407407407408</v>
      </c>
      <c r="AB27" s="7">
        <f>LEAFDATA0203!AB27+FLWRFRDATA0203!AB27+TWIGDATA0203!AB27</f>
        <v>0.02700786324786325</v>
      </c>
    </row>
    <row r="28" spans="2:28" ht="12">
      <c r="B28" s="5" t="s">
        <v>18</v>
      </c>
      <c r="C28" s="7">
        <f>LEAFDATA0203!C28+FLWRFRDATA0203!C28+TWIGDATA0203!C28</f>
        <v>0.021176888888888887</v>
      </c>
      <c r="D28" s="7">
        <f>LEAFDATA0203!D28+FLWRFRDATA0203!D28+TWIGDATA0203!D28</f>
        <v>0.02234905982905983</v>
      </c>
      <c r="E28" s="7">
        <f>LEAFDATA0203!E28+FLWRFRDATA0203!E28+TWIGDATA0203!E28</f>
        <v>0.026417777777777783</v>
      </c>
      <c r="F28" s="7">
        <f>LEAFDATA0203!F28+FLWRFRDATA0203!F28+TWIGDATA0203!F28</f>
        <v>0.02353333333333333</v>
      </c>
      <c r="G28" s="7">
        <f>LEAFDATA0203!G28+FLWRFRDATA0203!G28+TWIGDATA0203!G28</f>
        <v>0.029140952380952385</v>
      </c>
      <c r="H28" s="7">
        <f>LEAFDATA0203!H28+FLWRFRDATA0203!H28+TWIGDATA0203!H28</f>
        <v>0.01270095238095238</v>
      </c>
      <c r="I28" s="7">
        <f>LEAFDATA0203!I28+FLWRFRDATA0203!I28+TWIGDATA0203!I28</f>
        <v>0.04232793650793651</v>
      </c>
      <c r="J28" s="7">
        <f>LEAFDATA0203!J28+FLWRFRDATA0203!J28+TWIGDATA0203!J28</f>
        <v>0.013747619047619047</v>
      </c>
      <c r="K28" s="7">
        <f>LEAFDATA0203!K28+FLWRFRDATA0203!K28+TWIGDATA0203!K28</f>
        <v>0.01516126984126984</v>
      </c>
      <c r="L28" s="7">
        <f>LEAFDATA0203!L28+FLWRFRDATA0203!L28+TWIGDATA0203!L28</f>
        <v>0.015502857142857143</v>
      </c>
      <c r="M28" s="7">
        <f>LEAFDATA0203!M28+FLWRFRDATA0203!M28+TWIGDATA0203!M28</f>
        <v>0.020843999999999998</v>
      </c>
      <c r="N28" s="7">
        <f>LEAFDATA0203!N28+FLWRFRDATA0203!N28+TWIGDATA0203!N28</f>
        <v>0.019813580246913577</v>
      </c>
      <c r="O28" s="7">
        <f>LEAFDATA0203!O28+FLWRFRDATA0203!O28+TWIGDATA0203!O28</f>
        <v>0.052978095238095234</v>
      </c>
      <c r="P28" s="7">
        <f>LEAFDATA0203!P28+FLWRFRDATA0203!P28+TWIGDATA0203!P28</f>
        <v>0.02775301587301587</v>
      </c>
      <c r="Q28" s="7">
        <f>LEAFDATA0203!Q28+FLWRFRDATA0203!Q28+TWIGDATA0203!Q28</f>
        <v>0.023370158730158727</v>
      </c>
      <c r="R28" s="7">
        <f>LEAFDATA0203!R28+FLWRFRDATA0203!R28+TWIGDATA0203!R28</f>
        <v>0.030676507936507932</v>
      </c>
      <c r="S28" s="7">
        <f>LEAFDATA0203!S28+FLWRFRDATA0203!S28+TWIGDATA0203!S28</f>
        <v>0.03067881481481481</v>
      </c>
      <c r="T28" s="7">
        <f>LEAFDATA0203!T28+FLWRFRDATA0203!T28+TWIGDATA0203!T28</f>
        <v>0.023404786324786323</v>
      </c>
      <c r="U28" s="7">
        <f>LEAFDATA0203!U28+FLWRFRDATA0203!U28+TWIGDATA0203!U28</f>
        <v>0.01725492063492063</v>
      </c>
      <c r="V28" s="7">
        <f>LEAFDATA0203!V28+FLWRFRDATA0203!V28+TWIGDATA0203!V28</f>
        <v>0.017902222222222222</v>
      </c>
      <c r="W28" s="7">
        <f>LEAFDATA0203!W28+FLWRFRDATA0203!W28+TWIGDATA0203!W28</f>
        <v>0.026692649572649572</v>
      </c>
      <c r="X28" s="7">
        <f>LEAFDATA0203!X28+FLWRFRDATA0203!X28+TWIGDATA0203!X28</f>
        <v>0.02020031746031746</v>
      </c>
      <c r="Y28" s="7">
        <f>LEAFDATA0203!Y28+FLWRFRDATA0203!Y28+TWIGDATA0203!Y28</f>
        <v>0.01313809523809524</v>
      </c>
      <c r="Z28" s="7">
        <f>LEAFDATA0203!Z28+FLWRFRDATA0203!Z28+TWIGDATA0203!Z28</f>
        <v>0.031246984126984133</v>
      </c>
      <c r="AA28" s="7">
        <f>LEAFDATA0203!AA28+FLWRFRDATA0203!AA28+TWIGDATA0203!AA28</f>
        <v>0.014227851851851853</v>
      </c>
      <c r="AB28" s="7">
        <f>LEAFDATA0203!AB28+FLWRFRDATA0203!AB28+TWIGDATA0203!AB28</f>
        <v>0.03752547008547008</v>
      </c>
    </row>
    <row r="29" spans="2:28" ht="12">
      <c r="B29" s="5" t="s">
        <v>19</v>
      </c>
      <c r="C29" s="7">
        <f>LEAFDATA0203!C29+FLWRFRDATA0203!C29+TWIGDATA0203!C29</f>
        <v>0.022282074074074076</v>
      </c>
      <c r="D29" s="7">
        <f>LEAFDATA0203!D29+FLWRFRDATA0203!D29+TWIGDATA0203!D29</f>
        <v>0.03263247863247864</v>
      </c>
      <c r="E29" s="7">
        <f>LEAFDATA0203!E29+FLWRFRDATA0203!E29+TWIGDATA0203!E29</f>
        <v>0.026436825396825403</v>
      </c>
      <c r="F29" s="7">
        <f>LEAFDATA0203!F29+FLWRFRDATA0203!F29+TWIGDATA0203!F29</f>
        <v>0.028437142857142855</v>
      </c>
      <c r="G29" s="7">
        <f>LEAFDATA0203!G29+FLWRFRDATA0203!G29+TWIGDATA0203!G29</f>
        <v>0.016944761904761907</v>
      </c>
      <c r="H29" s="7">
        <f>LEAFDATA0203!H29+FLWRFRDATA0203!H29+TWIGDATA0203!H29</f>
        <v>0.014378412698412698</v>
      </c>
      <c r="I29" s="7">
        <f>LEAFDATA0203!I29+FLWRFRDATA0203!I29+TWIGDATA0203!I29</f>
        <v>0.01894476190476191</v>
      </c>
      <c r="J29" s="7">
        <f>LEAFDATA0203!J29+FLWRFRDATA0203!J29+TWIGDATA0203!J29</f>
        <v>0.010663809523809525</v>
      </c>
      <c r="K29" s="7">
        <f>LEAFDATA0203!K29+FLWRFRDATA0203!K29+TWIGDATA0203!K29</f>
        <v>0.010904444444444448</v>
      </c>
      <c r="L29" s="7">
        <f>LEAFDATA0203!L29+FLWRFRDATA0203!L29+TWIGDATA0203!L29</f>
        <v>0.049897142857142855</v>
      </c>
      <c r="M29" s="7">
        <f>LEAFDATA0203!M29+FLWRFRDATA0203!M29+TWIGDATA0203!M29</f>
        <v>0.012382666666666667</v>
      </c>
      <c r="N29" s="7">
        <f>LEAFDATA0203!N29+FLWRFRDATA0203!N29+TWIGDATA0203!N29</f>
        <v>0.02773234567901235</v>
      </c>
      <c r="O29" s="7">
        <f>LEAFDATA0203!O29+FLWRFRDATA0203!O29+TWIGDATA0203!O29</f>
        <v>0.06154222222222222</v>
      </c>
      <c r="P29" s="7">
        <f>LEAFDATA0203!P29+FLWRFRDATA0203!P29+TWIGDATA0203!P29</f>
        <v>0.028298412698412698</v>
      </c>
      <c r="Q29" s="7">
        <f>LEAFDATA0203!Q29+FLWRFRDATA0203!Q29+TWIGDATA0203!Q29</f>
        <v>0.019119999999999998</v>
      </c>
      <c r="R29" s="7">
        <f>LEAFDATA0203!R29+FLWRFRDATA0203!R29+TWIGDATA0203!R29</f>
        <v>0.01956</v>
      </c>
      <c r="S29" s="7">
        <f>LEAFDATA0203!S29+FLWRFRDATA0203!S29+TWIGDATA0203!S29</f>
        <v>0.018046518518518514</v>
      </c>
      <c r="T29" s="7">
        <f>LEAFDATA0203!T29+FLWRFRDATA0203!T29+TWIGDATA0203!T29</f>
        <v>0.017586666666666664</v>
      </c>
      <c r="U29" s="7">
        <f>LEAFDATA0203!U29+FLWRFRDATA0203!U29+TWIGDATA0203!U29</f>
        <v>0.024614920634920635</v>
      </c>
      <c r="V29" s="7">
        <f>LEAFDATA0203!V29+FLWRFRDATA0203!V29+TWIGDATA0203!V29</f>
        <v>0.011632296296296295</v>
      </c>
      <c r="W29" s="7">
        <f>LEAFDATA0203!W29+FLWRFRDATA0203!W29+TWIGDATA0203!W29</f>
        <v>0.011122051282051284</v>
      </c>
      <c r="X29" s="7">
        <f>LEAFDATA0203!X29+FLWRFRDATA0203!X29+TWIGDATA0203!X29</f>
        <v>0.022134920634920636</v>
      </c>
      <c r="Y29" s="7">
        <f>LEAFDATA0203!Y29+FLWRFRDATA0203!Y29+TWIGDATA0203!Y29</f>
        <v>0.008335238095238095</v>
      </c>
      <c r="Z29" s="7">
        <f>LEAFDATA0203!Z29+FLWRFRDATA0203!Z29+TWIGDATA0203!Z29</f>
        <v>0.021742222222222222</v>
      </c>
      <c r="AA29" s="7">
        <f>LEAFDATA0203!AA29+FLWRFRDATA0203!AA29+TWIGDATA0203!AA29</f>
        <v>0.016712888888888885</v>
      </c>
      <c r="AB29" s="7">
        <f>LEAFDATA0203!AB29+FLWRFRDATA0203!AB29+TWIGDATA0203!AB29</f>
        <v>0.031727179487179485</v>
      </c>
    </row>
    <row r="31" spans="2:29" s="2" customFormat="1" ht="12">
      <c r="B31" s="4" t="s">
        <v>1</v>
      </c>
      <c r="C31" s="3">
        <f aca="true" t="shared" si="0" ref="C31:AB31">C11</f>
        <v>37543</v>
      </c>
      <c r="D31" s="3">
        <f t="shared" si="0"/>
        <v>37557</v>
      </c>
      <c r="E31" s="3">
        <f t="shared" si="0"/>
        <v>37571</v>
      </c>
      <c r="F31" s="3">
        <f t="shared" si="0"/>
        <v>37585</v>
      </c>
      <c r="G31" s="3">
        <f t="shared" si="0"/>
        <v>37599</v>
      </c>
      <c r="H31" s="3">
        <f t="shared" si="0"/>
        <v>37613</v>
      </c>
      <c r="I31" s="3">
        <f t="shared" si="0"/>
        <v>37627</v>
      </c>
      <c r="J31" s="3">
        <f t="shared" si="0"/>
        <v>37641</v>
      </c>
      <c r="K31" s="3">
        <f t="shared" si="0"/>
        <v>37655</v>
      </c>
      <c r="L31" s="3">
        <f t="shared" si="0"/>
        <v>37669</v>
      </c>
      <c r="M31" s="3">
        <f t="shared" si="0"/>
        <v>37679</v>
      </c>
      <c r="N31" s="3">
        <f t="shared" si="0"/>
        <v>37697</v>
      </c>
      <c r="O31" s="3">
        <f t="shared" si="0"/>
        <v>37711</v>
      </c>
      <c r="P31" s="3">
        <f t="shared" si="0"/>
        <v>37725</v>
      </c>
      <c r="Q31" s="3">
        <f t="shared" si="0"/>
        <v>37739</v>
      </c>
      <c r="R31" s="3">
        <f t="shared" si="0"/>
        <v>37753</v>
      </c>
      <c r="S31" s="3">
        <f t="shared" si="0"/>
        <v>37767</v>
      </c>
      <c r="T31" s="3">
        <f t="shared" si="0"/>
        <v>37781</v>
      </c>
      <c r="U31" s="3">
        <f t="shared" si="0"/>
        <v>37795</v>
      </c>
      <c r="V31" s="3">
        <f t="shared" si="0"/>
        <v>37809</v>
      </c>
      <c r="W31" s="3">
        <f t="shared" si="0"/>
        <v>37819</v>
      </c>
      <c r="X31" s="3">
        <f t="shared" si="0"/>
        <v>37837</v>
      </c>
      <c r="Y31" s="3">
        <f t="shared" si="0"/>
        <v>37851</v>
      </c>
      <c r="Z31" s="3">
        <f t="shared" si="0"/>
        <v>37865</v>
      </c>
      <c r="AA31" s="3">
        <f t="shared" si="0"/>
        <v>37880</v>
      </c>
      <c r="AB31" s="3">
        <f t="shared" si="0"/>
        <v>37893</v>
      </c>
      <c r="AC31" s="11"/>
    </row>
    <row r="32" spans="2:28" ht="12">
      <c r="B32" s="5" t="s">
        <v>21</v>
      </c>
      <c r="C32" s="7">
        <f aca="true" t="shared" si="1" ref="C32:L32">AVERAGE(C12:C17)</f>
        <v>0.022636725546058886</v>
      </c>
      <c r="D32" s="7">
        <f t="shared" si="1"/>
        <v>0.02766647382827775</v>
      </c>
      <c r="E32" s="7">
        <f t="shared" si="1"/>
        <v>0.02135783950617284</v>
      </c>
      <c r="F32" s="7">
        <f t="shared" si="1"/>
        <v>0.019550793650793652</v>
      </c>
      <c r="G32" s="7">
        <f t="shared" si="1"/>
        <v>0.02682835978835979</v>
      </c>
      <c r="H32" s="7">
        <f t="shared" si="1"/>
        <v>0.013263446208112878</v>
      </c>
      <c r="I32" s="7">
        <f t="shared" si="1"/>
        <v>0.029443068783068783</v>
      </c>
      <c r="J32" s="7">
        <f t="shared" si="1"/>
        <v>0.023111500474833808</v>
      </c>
      <c r="K32" s="7">
        <f t="shared" si="1"/>
        <v>0.019502116402116403</v>
      </c>
      <c r="L32" s="7">
        <f t="shared" si="1"/>
        <v>0.021037089947089947</v>
      </c>
      <c r="M32" s="7">
        <f aca="true" t="shared" si="2" ref="M32:V32">AVERAGE(M12:M17)</f>
        <v>0.016563830441163774</v>
      </c>
      <c r="N32" s="7">
        <f t="shared" si="2"/>
        <v>0.023598315848276635</v>
      </c>
      <c r="O32" s="7">
        <f t="shared" si="2"/>
        <v>0.05979375661375661</v>
      </c>
      <c r="P32" s="7">
        <f t="shared" si="2"/>
        <v>0.029166731786731792</v>
      </c>
      <c r="Q32" s="7">
        <f t="shared" si="2"/>
        <v>0.02545408068783069</v>
      </c>
      <c r="R32" s="7">
        <f t="shared" si="2"/>
        <v>0.021943691254279488</v>
      </c>
      <c r="S32" s="7">
        <f t="shared" si="2"/>
        <v>0.02168318518518519</v>
      </c>
      <c r="T32" s="7">
        <f t="shared" si="2"/>
        <v>0.023602433251933248</v>
      </c>
      <c r="U32" s="7">
        <f t="shared" si="2"/>
        <v>0.020371188441188442</v>
      </c>
      <c r="V32" s="7">
        <f t="shared" si="2"/>
        <v>0.019191536562203227</v>
      </c>
      <c r="W32" s="7">
        <f aca="true" t="shared" si="3" ref="W32:AB32">AVERAGE(W12:W17)</f>
        <v>0.02016494026005464</v>
      </c>
      <c r="X32" s="7">
        <f t="shared" si="3"/>
        <v>0.02566919911364356</v>
      </c>
      <c r="Y32" s="7">
        <f t="shared" si="3"/>
        <v>0.01648957671957672</v>
      </c>
      <c r="Z32" s="7">
        <f t="shared" si="3"/>
        <v>0.021274126984126982</v>
      </c>
      <c r="AA32" s="7">
        <f t="shared" si="3"/>
        <v>0.026591666666666663</v>
      </c>
      <c r="AB32" s="7">
        <f t="shared" si="3"/>
        <v>0.05184659544159545</v>
      </c>
    </row>
    <row r="33" spans="2:28" ht="12">
      <c r="B33" s="5" t="s">
        <v>22</v>
      </c>
      <c r="C33" s="7">
        <f aca="true" t="shared" si="4" ref="C33:L33">AVERAGE(C18:C23)</f>
        <v>0.03145808641975309</v>
      </c>
      <c r="D33" s="7">
        <f t="shared" si="4"/>
        <v>0.03077052231718899</v>
      </c>
      <c r="E33" s="7">
        <f t="shared" si="4"/>
        <v>0.027723408628408625</v>
      </c>
      <c r="F33" s="7">
        <f t="shared" si="4"/>
        <v>0.024743439153439156</v>
      </c>
      <c r="G33" s="7">
        <f t="shared" si="4"/>
        <v>0.03493079365079365</v>
      </c>
      <c r="H33" s="7">
        <f t="shared" si="4"/>
        <v>0.01757454585537919</v>
      </c>
      <c r="I33" s="7">
        <f t="shared" si="4"/>
        <v>0.03340068783068783</v>
      </c>
      <c r="J33" s="7">
        <f t="shared" si="4"/>
        <v>0.01778519536019536</v>
      </c>
      <c r="K33" s="7">
        <f t="shared" si="4"/>
        <v>0.016498119658119658</v>
      </c>
      <c r="L33" s="7">
        <f t="shared" si="4"/>
        <v>0.02691641622574956</v>
      </c>
      <c r="M33" s="7">
        <f aca="true" t="shared" si="5" ref="M33:V33">AVERAGE(M18:M23)</f>
        <v>0.019477841491841494</v>
      </c>
      <c r="N33" s="7">
        <f t="shared" si="5"/>
        <v>0.02876079932219801</v>
      </c>
      <c r="O33" s="7">
        <f t="shared" si="5"/>
        <v>0.06314910052910051</v>
      </c>
      <c r="P33" s="7">
        <f t="shared" si="5"/>
        <v>0.029253748473748478</v>
      </c>
      <c r="Q33" s="7">
        <f t="shared" si="5"/>
        <v>0.021167619047619046</v>
      </c>
      <c r="R33" s="7">
        <f t="shared" si="5"/>
        <v>0.020837901908911712</v>
      </c>
      <c r="S33" s="7">
        <f t="shared" si="5"/>
        <v>0.021482976393976394</v>
      </c>
      <c r="T33" s="7">
        <f t="shared" si="5"/>
        <v>0.023305510785510786</v>
      </c>
      <c r="U33" s="7">
        <f t="shared" si="5"/>
        <v>0.017672311762311762</v>
      </c>
      <c r="V33" s="7">
        <f t="shared" si="5"/>
        <v>0.0182481975308642</v>
      </c>
      <c r="W33" s="7">
        <f aca="true" t="shared" si="6" ref="W33:AB33">AVERAGE(W18:W23)</f>
        <v>0.019094108336591996</v>
      </c>
      <c r="X33" s="7">
        <f t="shared" si="6"/>
        <v>0.0204319341563786</v>
      </c>
      <c r="Y33" s="7">
        <f t="shared" si="6"/>
        <v>0.016386772486772488</v>
      </c>
      <c r="Z33" s="7">
        <f t="shared" si="6"/>
        <v>0.02288042328042328</v>
      </c>
      <c r="AA33" s="7">
        <f t="shared" si="6"/>
        <v>0.019809654320987656</v>
      </c>
      <c r="AB33" s="7">
        <f t="shared" si="6"/>
        <v>0.0328742328042328</v>
      </c>
    </row>
    <row r="34" spans="2:28" ht="12">
      <c r="B34" s="5" t="s">
        <v>23</v>
      </c>
      <c r="C34" s="7">
        <f aca="true" t="shared" si="7" ref="C34:W34">AVERAGE(C24:C29)</f>
        <v>0.023692083696441536</v>
      </c>
      <c r="D34" s="7">
        <f t="shared" si="7"/>
        <v>0.028274280626780626</v>
      </c>
      <c r="E34" s="7">
        <f t="shared" si="7"/>
        <v>0.024827942839053953</v>
      </c>
      <c r="F34" s="7">
        <f t="shared" si="7"/>
        <v>0.02108931216931217</v>
      </c>
      <c r="G34" s="7">
        <f t="shared" si="7"/>
        <v>0.02709021164021164</v>
      </c>
      <c r="H34" s="7">
        <f t="shared" si="7"/>
        <v>0.01224561749144102</v>
      </c>
      <c r="I34" s="7">
        <f t="shared" si="7"/>
        <v>0.030771790123456794</v>
      </c>
      <c r="J34" s="7">
        <f t="shared" si="7"/>
        <v>0.013873623660290326</v>
      </c>
      <c r="K34" s="7">
        <f t="shared" si="7"/>
        <v>0.015262222222222224</v>
      </c>
      <c r="L34" s="7">
        <f t="shared" si="7"/>
        <v>0.024727354497354494</v>
      </c>
      <c r="M34" s="7">
        <f t="shared" si="7"/>
        <v>0.015759770698437366</v>
      </c>
      <c r="N34" s="7">
        <f t="shared" si="7"/>
        <v>0.0332913138930786</v>
      </c>
      <c r="O34" s="7">
        <f t="shared" si="7"/>
        <v>0.04977978835978836</v>
      </c>
      <c r="P34" s="7">
        <f t="shared" si="7"/>
        <v>0.02647321530321531</v>
      </c>
      <c r="Q34" s="7">
        <f t="shared" si="7"/>
        <v>0.02145179894179894</v>
      </c>
      <c r="R34" s="7">
        <f t="shared" si="7"/>
        <v>0.0185405991804129</v>
      </c>
      <c r="S34" s="7">
        <f t="shared" si="7"/>
        <v>0.022681391534391537</v>
      </c>
      <c r="T34" s="7">
        <f t="shared" si="7"/>
        <v>0.021062527472527473</v>
      </c>
      <c r="U34" s="7">
        <f t="shared" si="7"/>
        <v>0.016657142857142856</v>
      </c>
      <c r="V34" s="7">
        <f t="shared" si="7"/>
        <v>0.014020909222948437</v>
      </c>
      <c r="W34" s="7">
        <f t="shared" si="7"/>
        <v>0.017339072491294714</v>
      </c>
      <c r="X34" s="7">
        <f>AVERAGE(X24:X29)</f>
        <v>0.017340055623388955</v>
      </c>
      <c r="Y34" s="7">
        <f>AVERAGE(Y24:Y29)</f>
        <v>0.01766798941798942</v>
      </c>
      <c r="Z34" s="7">
        <f>AVERAGE(Z24:Z29)</f>
        <v>0.02329830687830688</v>
      </c>
      <c r="AA34" s="7">
        <f>AVERAGE(AA24:AA29)</f>
        <v>0.02008207054673721</v>
      </c>
      <c r="AB34" s="7">
        <f>AVERAGE(AB24:AB29)</f>
        <v>0.0365864997964998</v>
      </c>
    </row>
    <row r="35" spans="2:28" ht="12">
      <c r="B35" s="5" t="s">
        <v>24</v>
      </c>
      <c r="C35" s="7">
        <f>AVERAGE(C32:C34)</f>
        <v>0.02592896522075117</v>
      </c>
      <c r="D35" s="7">
        <f aca="true" t="shared" si="8" ref="D35:M35">AVERAGE(D12:D29)</f>
        <v>0.028903758924082455</v>
      </c>
      <c r="E35" s="7">
        <f t="shared" si="8"/>
        <v>0.02463639699121181</v>
      </c>
      <c r="F35" s="7">
        <f t="shared" si="8"/>
        <v>0.021794514991181662</v>
      </c>
      <c r="G35" s="7">
        <f t="shared" si="8"/>
        <v>0.02961645502645503</v>
      </c>
      <c r="H35" s="7">
        <f t="shared" si="8"/>
        <v>0.014361203184977696</v>
      </c>
      <c r="I35" s="7">
        <f t="shared" si="8"/>
        <v>0.0312051822457378</v>
      </c>
      <c r="J35" s="7">
        <f t="shared" si="8"/>
        <v>0.018256773165106502</v>
      </c>
      <c r="K35" s="7">
        <f t="shared" si="8"/>
        <v>0.017087486094152768</v>
      </c>
      <c r="L35" s="7">
        <f t="shared" si="8"/>
        <v>0.024226953556731337</v>
      </c>
      <c r="M35" s="7">
        <f t="shared" si="8"/>
        <v>0.01726714754381421</v>
      </c>
      <c r="N35" s="7">
        <f aca="true" t="shared" si="9" ref="N35:W35">AVERAGE(N12:N29)</f>
        <v>0.028550143021184422</v>
      </c>
      <c r="O35" s="7">
        <f t="shared" si="9"/>
        <v>0.05757421516754849</v>
      </c>
      <c r="P35" s="7">
        <f t="shared" si="9"/>
        <v>0.028297898521231855</v>
      </c>
      <c r="Q35" s="7">
        <f t="shared" si="9"/>
        <v>0.022691166225749557</v>
      </c>
      <c r="R35" s="7">
        <f t="shared" si="9"/>
        <v>0.02044073078120137</v>
      </c>
      <c r="S35" s="7">
        <f t="shared" si="9"/>
        <v>0.021949184371184368</v>
      </c>
      <c r="T35" s="7">
        <f t="shared" si="9"/>
        <v>0.022656823836657167</v>
      </c>
      <c r="U35" s="7">
        <f t="shared" si="9"/>
        <v>0.01823354768688102</v>
      </c>
      <c r="V35" s="7">
        <f t="shared" si="9"/>
        <v>0.017153547772005288</v>
      </c>
      <c r="W35" s="7">
        <f t="shared" si="9"/>
        <v>0.018866040362647114</v>
      </c>
      <c r="X35" s="7">
        <f>AVERAGE(X32:X34)</f>
        <v>0.021147062964470373</v>
      </c>
      <c r="Y35" s="7">
        <f>AVERAGE(Y12:Y29)</f>
        <v>0.016848112874779542</v>
      </c>
      <c r="Z35" s="7">
        <f>AVERAGE(Z12:Z29)</f>
        <v>0.022484285714285714</v>
      </c>
      <c r="AA35" s="7">
        <f>AVERAGE(AA12:AA29)</f>
        <v>0.022161130511463845</v>
      </c>
      <c r="AB35" s="7">
        <f>AVERAGE(AB12:AB29)</f>
        <v>0.040435776014109345</v>
      </c>
    </row>
    <row r="37" spans="2:28" ht="12">
      <c r="B37" s="5" t="s">
        <v>25</v>
      </c>
      <c r="C37">
        <f aca="true" t="shared" si="10" ref="C37:L37">COUNT(C12:C17)</f>
        <v>6</v>
      </c>
      <c r="D37">
        <f t="shared" si="10"/>
        <v>6</v>
      </c>
      <c r="E37">
        <f t="shared" si="10"/>
        <v>6</v>
      </c>
      <c r="F37">
        <f t="shared" si="10"/>
        <v>6</v>
      </c>
      <c r="G37">
        <f t="shared" si="10"/>
        <v>6</v>
      </c>
      <c r="H37">
        <f t="shared" si="10"/>
        <v>6</v>
      </c>
      <c r="I37">
        <f t="shared" si="10"/>
        <v>6</v>
      </c>
      <c r="J37">
        <f t="shared" si="10"/>
        <v>6</v>
      </c>
      <c r="K37">
        <f t="shared" si="10"/>
        <v>6</v>
      </c>
      <c r="L37">
        <f t="shared" si="10"/>
        <v>6</v>
      </c>
      <c r="M37">
        <f aca="true" t="shared" si="11" ref="M37:V37">COUNT(M12:M17)</f>
        <v>6</v>
      </c>
      <c r="N37">
        <f t="shared" si="11"/>
        <v>6</v>
      </c>
      <c r="O37">
        <f t="shared" si="11"/>
        <v>6</v>
      </c>
      <c r="P37">
        <f t="shared" si="11"/>
        <v>6</v>
      </c>
      <c r="Q37">
        <f t="shared" si="11"/>
        <v>6</v>
      </c>
      <c r="R37">
        <f t="shared" si="11"/>
        <v>6</v>
      </c>
      <c r="S37">
        <f t="shared" si="11"/>
        <v>6</v>
      </c>
      <c r="T37">
        <f t="shared" si="11"/>
        <v>6</v>
      </c>
      <c r="U37">
        <f t="shared" si="11"/>
        <v>6</v>
      </c>
      <c r="V37">
        <f t="shared" si="11"/>
        <v>6</v>
      </c>
      <c r="W37">
        <f aca="true" t="shared" si="12" ref="W37:AB37">COUNT(W12:W17)</f>
        <v>6</v>
      </c>
      <c r="X37">
        <f t="shared" si="12"/>
        <v>6</v>
      </c>
      <c r="Y37">
        <f t="shared" si="12"/>
        <v>6</v>
      </c>
      <c r="Z37">
        <f t="shared" si="12"/>
        <v>6</v>
      </c>
      <c r="AA37">
        <f t="shared" si="12"/>
        <v>6</v>
      </c>
      <c r="AB37">
        <f t="shared" si="12"/>
        <v>6</v>
      </c>
    </row>
    <row r="38" spans="2:28" ht="12">
      <c r="B38" s="5" t="s">
        <v>26</v>
      </c>
      <c r="C38">
        <f aca="true" t="shared" si="13" ref="C38:L38">COUNT(C18:C23)</f>
        <v>6</v>
      </c>
      <c r="D38">
        <f t="shared" si="13"/>
        <v>6</v>
      </c>
      <c r="E38">
        <f t="shared" si="13"/>
        <v>6</v>
      </c>
      <c r="F38">
        <f t="shared" si="13"/>
        <v>6</v>
      </c>
      <c r="G38">
        <f t="shared" si="13"/>
        <v>6</v>
      </c>
      <c r="H38">
        <f t="shared" si="13"/>
        <v>6</v>
      </c>
      <c r="I38">
        <f t="shared" si="13"/>
        <v>6</v>
      </c>
      <c r="J38">
        <f t="shared" si="13"/>
        <v>6</v>
      </c>
      <c r="K38">
        <f t="shared" si="13"/>
        <v>6</v>
      </c>
      <c r="L38">
        <f t="shared" si="13"/>
        <v>6</v>
      </c>
      <c r="M38">
        <f aca="true" t="shared" si="14" ref="M38:V38">COUNT(M18:M23)</f>
        <v>6</v>
      </c>
      <c r="N38">
        <f t="shared" si="14"/>
        <v>6</v>
      </c>
      <c r="O38">
        <f t="shared" si="14"/>
        <v>6</v>
      </c>
      <c r="P38">
        <f t="shared" si="14"/>
        <v>6</v>
      </c>
      <c r="Q38">
        <f t="shared" si="14"/>
        <v>6</v>
      </c>
      <c r="R38">
        <f t="shared" si="14"/>
        <v>6</v>
      </c>
      <c r="S38">
        <f t="shared" si="14"/>
        <v>6</v>
      </c>
      <c r="T38">
        <f t="shared" si="14"/>
        <v>6</v>
      </c>
      <c r="U38">
        <f t="shared" si="14"/>
        <v>6</v>
      </c>
      <c r="V38">
        <f t="shared" si="14"/>
        <v>6</v>
      </c>
      <c r="W38">
        <f aca="true" t="shared" si="15" ref="W38:AB38">COUNT(W18:W23)</f>
        <v>6</v>
      </c>
      <c r="X38">
        <f t="shared" si="15"/>
        <v>6</v>
      </c>
      <c r="Y38">
        <f t="shared" si="15"/>
        <v>6</v>
      </c>
      <c r="Z38">
        <f t="shared" si="15"/>
        <v>6</v>
      </c>
      <c r="AA38">
        <f t="shared" si="15"/>
        <v>6</v>
      </c>
      <c r="AB38">
        <f t="shared" si="15"/>
        <v>6</v>
      </c>
    </row>
    <row r="39" spans="2:28" ht="12">
      <c r="B39" s="5" t="s">
        <v>27</v>
      </c>
      <c r="C39">
        <f aca="true" t="shared" si="16" ref="C39:L39">COUNT(C24:C29)</f>
        <v>6</v>
      </c>
      <c r="D39">
        <f t="shared" si="16"/>
        <v>6</v>
      </c>
      <c r="E39">
        <f t="shared" si="16"/>
        <v>6</v>
      </c>
      <c r="F39">
        <f t="shared" si="16"/>
        <v>6</v>
      </c>
      <c r="G39">
        <f t="shared" si="16"/>
        <v>6</v>
      </c>
      <c r="H39">
        <f t="shared" si="16"/>
        <v>6</v>
      </c>
      <c r="I39">
        <f t="shared" si="16"/>
        <v>6</v>
      </c>
      <c r="J39">
        <f t="shared" si="16"/>
        <v>6</v>
      </c>
      <c r="K39">
        <f t="shared" si="16"/>
        <v>6</v>
      </c>
      <c r="L39">
        <f t="shared" si="16"/>
        <v>6</v>
      </c>
      <c r="M39">
        <f aca="true" t="shared" si="17" ref="M39:V39">COUNT(M24:M29)</f>
        <v>6</v>
      </c>
      <c r="N39">
        <f t="shared" si="17"/>
        <v>6</v>
      </c>
      <c r="O39">
        <f t="shared" si="17"/>
        <v>6</v>
      </c>
      <c r="P39">
        <f t="shared" si="17"/>
        <v>6</v>
      </c>
      <c r="Q39">
        <f t="shared" si="17"/>
        <v>6</v>
      </c>
      <c r="R39">
        <f t="shared" si="17"/>
        <v>6</v>
      </c>
      <c r="S39">
        <f t="shared" si="17"/>
        <v>6</v>
      </c>
      <c r="T39">
        <f t="shared" si="17"/>
        <v>6</v>
      </c>
      <c r="U39">
        <f t="shared" si="17"/>
        <v>6</v>
      </c>
      <c r="V39">
        <f t="shared" si="17"/>
        <v>6</v>
      </c>
      <c r="W39">
        <f aca="true" t="shared" si="18" ref="W39:AB39">COUNT(W24:W29)</f>
        <v>6</v>
      </c>
      <c r="X39">
        <f t="shared" si="18"/>
        <v>6</v>
      </c>
      <c r="Y39">
        <f t="shared" si="18"/>
        <v>6</v>
      </c>
      <c r="Z39">
        <f t="shared" si="18"/>
        <v>6</v>
      </c>
      <c r="AA39">
        <f t="shared" si="18"/>
        <v>6</v>
      </c>
      <c r="AB39">
        <f t="shared" si="18"/>
        <v>6</v>
      </c>
    </row>
    <row r="40" spans="2:34" ht="12">
      <c r="B40" s="5" t="s">
        <v>28</v>
      </c>
      <c r="C40">
        <f aca="true" t="shared" si="19" ref="C40:L40">COUNT(C12:C29)</f>
        <v>18</v>
      </c>
      <c r="D40">
        <f t="shared" si="19"/>
        <v>18</v>
      </c>
      <c r="E40">
        <f t="shared" si="19"/>
        <v>18</v>
      </c>
      <c r="F40">
        <f t="shared" si="19"/>
        <v>18</v>
      </c>
      <c r="G40">
        <f t="shared" si="19"/>
        <v>18</v>
      </c>
      <c r="H40">
        <f t="shared" si="19"/>
        <v>18</v>
      </c>
      <c r="I40">
        <f t="shared" si="19"/>
        <v>18</v>
      </c>
      <c r="J40">
        <f t="shared" si="19"/>
        <v>18</v>
      </c>
      <c r="K40">
        <f t="shared" si="19"/>
        <v>18</v>
      </c>
      <c r="L40">
        <f t="shared" si="19"/>
        <v>18</v>
      </c>
      <c r="M40">
        <f aca="true" t="shared" si="20" ref="M40:V40">COUNT(M12:M29)</f>
        <v>18</v>
      </c>
      <c r="N40">
        <f t="shared" si="20"/>
        <v>18</v>
      </c>
      <c r="O40">
        <f t="shared" si="20"/>
        <v>18</v>
      </c>
      <c r="P40">
        <f t="shared" si="20"/>
        <v>18</v>
      </c>
      <c r="Q40">
        <f t="shared" si="20"/>
        <v>18</v>
      </c>
      <c r="R40">
        <f t="shared" si="20"/>
        <v>18</v>
      </c>
      <c r="S40">
        <f t="shared" si="20"/>
        <v>18</v>
      </c>
      <c r="T40">
        <f t="shared" si="20"/>
        <v>18</v>
      </c>
      <c r="U40">
        <f t="shared" si="20"/>
        <v>18</v>
      </c>
      <c r="V40">
        <f t="shared" si="20"/>
        <v>18</v>
      </c>
      <c r="W40">
        <f aca="true" t="shared" si="21" ref="W40:AB40">COUNT(W12:W29)</f>
        <v>18</v>
      </c>
      <c r="X40">
        <f t="shared" si="21"/>
        <v>18</v>
      </c>
      <c r="Y40">
        <f t="shared" si="21"/>
        <v>18</v>
      </c>
      <c r="Z40">
        <f t="shared" si="21"/>
        <v>18</v>
      </c>
      <c r="AA40">
        <f t="shared" si="21"/>
        <v>18</v>
      </c>
      <c r="AB40">
        <f t="shared" si="21"/>
        <v>18</v>
      </c>
      <c r="AH40" s="14" t="s">
        <v>56</v>
      </c>
    </row>
    <row r="41" ht="12">
      <c r="AD41" s="8" t="s">
        <v>29</v>
      </c>
    </row>
    <row r="42" spans="3:35" ht="12">
      <c r="C42" s="1" t="s">
        <v>76</v>
      </c>
      <c r="AC42" s="6" t="s">
        <v>57</v>
      </c>
      <c r="AD42" s="8" t="s">
        <v>30</v>
      </c>
      <c r="AG42" s="13" t="s">
        <v>39</v>
      </c>
      <c r="AI42" s="13" t="s">
        <v>39</v>
      </c>
    </row>
    <row r="43" spans="3:35" ht="12">
      <c r="C43" s="6" t="s">
        <v>40</v>
      </c>
      <c r="D43" s="6" t="s">
        <v>40</v>
      </c>
      <c r="E43" s="6" t="s">
        <v>40</v>
      </c>
      <c r="F43" s="6" t="s">
        <v>40</v>
      </c>
      <c r="G43" s="6" t="s">
        <v>40</v>
      </c>
      <c r="H43" s="6" t="s">
        <v>40</v>
      </c>
      <c r="I43" s="6" t="s">
        <v>40</v>
      </c>
      <c r="J43" s="6" t="s">
        <v>40</v>
      </c>
      <c r="K43" s="6" t="s">
        <v>40</v>
      </c>
      <c r="L43" s="6" t="s">
        <v>40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6" t="s">
        <v>40</v>
      </c>
      <c r="Z43" s="6" t="s">
        <v>40</v>
      </c>
      <c r="AA43" s="6" t="s">
        <v>40</v>
      </c>
      <c r="AB43" s="6" t="s">
        <v>40</v>
      </c>
      <c r="AC43" s="6" t="s">
        <v>40</v>
      </c>
      <c r="AD43" s="6" t="s">
        <v>40</v>
      </c>
      <c r="AG43" s="6" t="s">
        <v>40</v>
      </c>
      <c r="AI43" s="6" t="s">
        <v>40</v>
      </c>
    </row>
    <row r="44" spans="2:35" s="2" customFormat="1" ht="12">
      <c r="B44" s="4" t="s">
        <v>1</v>
      </c>
      <c r="C44" s="3">
        <f>C11</f>
        <v>37543</v>
      </c>
      <c r="D44" s="3">
        <f aca="true" t="shared" si="22" ref="D44:AB44">D11</f>
        <v>37557</v>
      </c>
      <c r="E44" s="3">
        <f t="shared" si="22"/>
        <v>37571</v>
      </c>
      <c r="F44" s="3">
        <f t="shared" si="22"/>
        <v>37585</v>
      </c>
      <c r="G44" s="3">
        <f t="shared" si="22"/>
        <v>37599</v>
      </c>
      <c r="H44" s="3">
        <f t="shared" si="22"/>
        <v>37613</v>
      </c>
      <c r="I44" s="3">
        <f t="shared" si="22"/>
        <v>37627</v>
      </c>
      <c r="J44" s="3">
        <f t="shared" si="22"/>
        <v>37641</v>
      </c>
      <c r="K44" s="3">
        <f t="shared" si="22"/>
        <v>37655</v>
      </c>
      <c r="L44" s="3">
        <f t="shared" si="22"/>
        <v>37669</v>
      </c>
      <c r="M44" s="3">
        <f t="shared" si="22"/>
        <v>37679</v>
      </c>
      <c r="N44" s="3">
        <f t="shared" si="22"/>
        <v>37697</v>
      </c>
      <c r="O44" s="3">
        <f t="shared" si="22"/>
        <v>37711</v>
      </c>
      <c r="P44" s="3">
        <f t="shared" si="22"/>
        <v>37725</v>
      </c>
      <c r="Q44" s="3">
        <f t="shared" si="22"/>
        <v>37739</v>
      </c>
      <c r="R44" s="3">
        <f t="shared" si="22"/>
        <v>37753</v>
      </c>
      <c r="S44" s="3">
        <f t="shared" si="22"/>
        <v>37767</v>
      </c>
      <c r="T44" s="3">
        <f t="shared" si="22"/>
        <v>37781</v>
      </c>
      <c r="U44" s="3">
        <f t="shared" si="22"/>
        <v>37795</v>
      </c>
      <c r="V44" s="3">
        <f t="shared" si="22"/>
        <v>37809</v>
      </c>
      <c r="W44" s="3">
        <f t="shared" si="22"/>
        <v>37819</v>
      </c>
      <c r="X44" s="3">
        <f t="shared" si="22"/>
        <v>37837</v>
      </c>
      <c r="Y44" s="3">
        <f t="shared" si="22"/>
        <v>37851</v>
      </c>
      <c r="Z44" s="3">
        <f t="shared" si="22"/>
        <v>37865</v>
      </c>
      <c r="AA44" s="3">
        <f t="shared" si="22"/>
        <v>37880</v>
      </c>
      <c r="AB44" s="3">
        <f t="shared" si="22"/>
        <v>37893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LEAFDATA0203!C45+FLWRFRDATA0203!C45+TWIGDATA0203!C45</f>
        <v>0.2633688888888889</v>
      </c>
      <c r="D45" s="7">
        <f>LEAFDATA0203!D45+FLWRFRDATA0203!D45+TWIGDATA0203!D45</f>
        <v>0.3612666666666667</v>
      </c>
      <c r="E45" s="7">
        <f>LEAFDATA0203!E45+FLWRFRDATA0203!E45+TWIGDATA0203!E45</f>
        <v>0.2820711111111111</v>
      </c>
      <c r="F45" s="7">
        <f>LEAFDATA0203!F45+FLWRFRDATA0203!F45+TWIGDATA0203!F45</f>
        <v>0.2167466666666667</v>
      </c>
      <c r="G45" s="7">
        <f>LEAFDATA0203!G45+FLWRFRDATA0203!G45+TWIGDATA0203!G45</f>
        <v>0.3726888888888889</v>
      </c>
      <c r="H45" s="7">
        <f>LEAFDATA0203!H45+FLWRFRDATA0203!H45+TWIGDATA0203!H45</f>
        <v>0.21591555555555556</v>
      </c>
      <c r="I45" s="7">
        <f>LEAFDATA0203!I45+FLWRFRDATA0203!I45+TWIGDATA0203!I45</f>
        <v>0.3966666666666667</v>
      </c>
      <c r="J45" s="7">
        <f>LEAFDATA0203!J45+FLWRFRDATA0203!J45+TWIGDATA0203!J45</f>
        <v>0.21952444444444447</v>
      </c>
      <c r="K45" s="7">
        <f>LEAFDATA0203!K45+FLWRFRDATA0203!K45+TWIGDATA0203!K45</f>
        <v>0.33685333333333334</v>
      </c>
      <c r="L45" s="7">
        <f>LEAFDATA0203!L45+FLWRFRDATA0203!L45+TWIGDATA0203!L45</f>
        <v>0.3424</v>
      </c>
      <c r="M45" s="7">
        <f>LEAFDATA0203!M45+FLWRFRDATA0203!M45+TWIGDATA0203!M45</f>
        <v>0.21917333333333333</v>
      </c>
      <c r="N45" s="7">
        <f>LEAFDATA0203!N45+FLWRFRDATA0203!N45+TWIGDATA0203!N45</f>
        <v>0.37924888888888897</v>
      </c>
      <c r="O45" s="7">
        <f>LEAFDATA0203!O45+FLWRFRDATA0203!O45+TWIGDATA0203!O45</f>
        <v>0.9172711111111111</v>
      </c>
      <c r="P45" s="7">
        <f>LEAFDATA0203!P45+FLWRFRDATA0203!P45+TWIGDATA0203!P45</f>
        <v>0.23661333333333334</v>
      </c>
      <c r="Q45" s="7">
        <f>LEAFDATA0203!Q45+FLWRFRDATA0203!Q45+TWIGDATA0203!Q45</f>
        <v>0.23323999999999995</v>
      </c>
      <c r="R45" s="7">
        <f>LEAFDATA0203!R45+FLWRFRDATA0203!R45+TWIGDATA0203!R45</f>
        <v>0.29255555555555557</v>
      </c>
      <c r="S45" s="7">
        <f>LEAFDATA0203!S45+FLWRFRDATA0203!S45+TWIGDATA0203!S45</f>
        <v>0.2173244444444445</v>
      </c>
      <c r="T45" s="7">
        <f>LEAFDATA0203!T45+FLWRFRDATA0203!T45+TWIGDATA0203!T45</f>
        <v>0.4614577777777778</v>
      </c>
      <c r="U45" s="7">
        <f>LEAFDATA0203!U45+FLWRFRDATA0203!U45+TWIGDATA0203!U45</f>
        <v>0.2688933333333333</v>
      </c>
      <c r="V45" s="7">
        <f>LEAFDATA0203!V45+FLWRFRDATA0203!V45+TWIGDATA0203!V45</f>
        <v>0.3446933333333333</v>
      </c>
      <c r="W45" s="7">
        <f>LEAFDATA0203!W45+FLWRFRDATA0203!W45+TWIGDATA0203!W45</f>
        <v>0.23450666666666672</v>
      </c>
      <c r="X45" s="7">
        <f>LEAFDATA0203!X45+FLWRFRDATA0203!X45+TWIGDATA0203!X45</f>
        <v>0.2436888888888889</v>
      </c>
      <c r="Y45" s="7">
        <f>LEAFDATA0203!Y45+FLWRFRDATA0203!Y45+TWIGDATA0203!Y45</f>
        <v>0.17960888888888887</v>
      </c>
      <c r="Z45" s="7">
        <f>LEAFDATA0203!Z45+FLWRFRDATA0203!Z45+TWIGDATA0203!Z45</f>
        <v>0.30685777777777773</v>
      </c>
      <c r="AA45" s="7">
        <f>LEAFDATA0203!AA45+FLWRFRDATA0203!AA45+TWIGDATA0203!AA45</f>
        <v>0.6874088888888888</v>
      </c>
      <c r="AB45" s="7">
        <f>LEAFDATA0203!AB45+FLWRFRDATA0203!AB45+TWIGDATA0203!AB45</f>
        <v>0.6918311111111111</v>
      </c>
      <c r="AC45" s="8">
        <f aca="true" t="shared" si="23" ref="AC45:AC62">SUM(C45:AB45)</f>
        <v>8.921875555555555</v>
      </c>
      <c r="AD45" s="8">
        <f aca="true" t="shared" si="24" ref="AD45:AD62">AC45/AC79*365</f>
        <v>8.946386202686202</v>
      </c>
      <c r="AF45" s="5" t="s">
        <v>2</v>
      </c>
      <c r="AG45" s="8">
        <f aca="true" t="shared" si="25" ref="AG45:AG62">AD45</f>
        <v>8.946386202686202</v>
      </c>
      <c r="AH45" s="5" t="s">
        <v>2</v>
      </c>
      <c r="AI45" s="8">
        <f>0.5*AG45</f>
        <v>4.473193101343101</v>
      </c>
      <c r="AK45" s="14" t="s">
        <v>77</v>
      </c>
      <c r="AL45" s="14"/>
      <c r="AM45" s="14"/>
    </row>
    <row r="46" spans="2:39" ht="12">
      <c r="B46" s="5" t="s">
        <v>3</v>
      </c>
      <c r="C46" s="7">
        <f>LEAFDATA0203!C46+FLWRFRDATA0203!C46+TWIGDATA0203!C46</f>
        <v>0.35008</v>
      </c>
      <c r="D46" s="7">
        <f>LEAFDATA0203!D46+FLWRFRDATA0203!D46+TWIGDATA0203!D46</f>
        <v>0.40724888888888894</v>
      </c>
      <c r="E46" s="7">
        <f>LEAFDATA0203!E46+FLWRFRDATA0203!E46+TWIGDATA0203!E46</f>
        <v>0.3082888888888889</v>
      </c>
      <c r="F46" s="7">
        <f>LEAFDATA0203!F46+FLWRFRDATA0203!F46+TWIGDATA0203!F46</f>
        <v>0.3957288888888889</v>
      </c>
      <c r="G46" s="7">
        <f>LEAFDATA0203!G46+FLWRFRDATA0203!G46+TWIGDATA0203!G46</f>
        <v>0.34697777777777783</v>
      </c>
      <c r="H46" s="7">
        <f>LEAFDATA0203!H46+FLWRFRDATA0203!H46+TWIGDATA0203!H46</f>
        <v>0.22793777777777777</v>
      </c>
      <c r="I46" s="7">
        <f>LEAFDATA0203!I46+FLWRFRDATA0203!I46+TWIGDATA0203!I46</f>
        <v>0.31136</v>
      </c>
      <c r="J46" s="7">
        <f>LEAFDATA0203!J46+FLWRFRDATA0203!J46+TWIGDATA0203!J46</f>
        <v>0.3982355555555556</v>
      </c>
      <c r="K46" s="7">
        <f>LEAFDATA0203!K46+FLWRFRDATA0203!K46+TWIGDATA0203!K46</f>
        <v>0.24626666666666666</v>
      </c>
      <c r="L46" s="7">
        <f>LEAFDATA0203!L46+FLWRFRDATA0203!L46+TWIGDATA0203!L46</f>
        <v>0.2764888888888889</v>
      </c>
      <c r="M46" s="7">
        <f>LEAFDATA0203!M46+FLWRFRDATA0203!M46+TWIGDATA0203!M46</f>
        <v>0.18167555555555556</v>
      </c>
      <c r="N46" s="7">
        <f>LEAFDATA0203!N46+FLWRFRDATA0203!N46+TWIGDATA0203!N46</f>
        <v>0.40180444444444446</v>
      </c>
      <c r="O46" s="7">
        <f>LEAFDATA0203!O46+FLWRFRDATA0203!O46+TWIGDATA0203!O46</f>
        <v>0.7337066666666667</v>
      </c>
      <c r="P46" s="7">
        <f>LEAFDATA0203!P46+FLWRFRDATA0203!P46+TWIGDATA0203!P46</f>
        <v>0.4224133333333333</v>
      </c>
      <c r="Q46" s="7">
        <f>LEAFDATA0203!Q46+FLWRFRDATA0203!Q46+TWIGDATA0203!Q46</f>
        <v>0.22957333333333332</v>
      </c>
      <c r="R46" s="7">
        <f>LEAFDATA0203!R46+FLWRFRDATA0203!R46+TWIGDATA0203!R46</f>
        <v>0.27644444444444444</v>
      </c>
      <c r="S46" s="7">
        <f>LEAFDATA0203!S46+FLWRFRDATA0203!S46+TWIGDATA0203!S46</f>
        <v>0.17871111111111113</v>
      </c>
      <c r="T46" s="7">
        <f>LEAFDATA0203!T46+FLWRFRDATA0203!T46+TWIGDATA0203!T46</f>
        <v>0.30905777777777776</v>
      </c>
      <c r="U46" s="7">
        <f>LEAFDATA0203!U46+FLWRFRDATA0203!U46+TWIGDATA0203!U46</f>
        <v>0.19323111111111113</v>
      </c>
      <c r="V46" s="7">
        <f>LEAFDATA0203!V46+FLWRFRDATA0203!V46+TWIGDATA0203!V46</f>
        <v>0.24033777777777782</v>
      </c>
      <c r="W46" s="7">
        <f>LEAFDATA0203!W46+FLWRFRDATA0203!W46+TWIGDATA0203!W46</f>
        <v>0.27682666666666667</v>
      </c>
      <c r="X46" s="7">
        <f>LEAFDATA0203!X46+FLWRFRDATA0203!X46+TWIGDATA0203!X46</f>
        <v>0.6299377777777777</v>
      </c>
      <c r="Y46" s="7">
        <f>LEAFDATA0203!Y46+FLWRFRDATA0203!Y46+TWIGDATA0203!Y46</f>
        <v>0.24111111111111114</v>
      </c>
      <c r="Z46" s="7">
        <f>LEAFDATA0203!Z46+FLWRFRDATA0203!Z46+TWIGDATA0203!Z46</f>
        <v>0.3484933333333333</v>
      </c>
      <c r="AA46" s="7">
        <f>LEAFDATA0203!AA46+FLWRFRDATA0203!AA46+TWIGDATA0203!AA46</f>
        <v>0.39962222222222216</v>
      </c>
      <c r="AB46" s="7">
        <f>LEAFDATA0203!AB46+FLWRFRDATA0203!AB46+TWIGDATA0203!AB46</f>
        <v>0.6451066666666667</v>
      </c>
      <c r="AC46" s="8">
        <f t="shared" si="23"/>
        <v>8.976666666666667</v>
      </c>
      <c r="AD46" s="8">
        <f t="shared" si="24"/>
        <v>9.001327838827839</v>
      </c>
      <c r="AF46" s="5" t="s">
        <v>3</v>
      </c>
      <c r="AG46" s="8">
        <f t="shared" si="25"/>
        <v>9.001327838827839</v>
      </c>
      <c r="AH46" s="5" t="s">
        <v>3</v>
      </c>
      <c r="AI46" s="8">
        <f aca="true" t="shared" si="26" ref="AI46:AI62">0.5*AG46</f>
        <v>4.5006639194139195</v>
      </c>
      <c r="AJ46" s="8" t="s">
        <v>20</v>
      </c>
      <c r="AK46" s="14"/>
      <c r="AL46" s="14" t="s">
        <v>41</v>
      </c>
      <c r="AM46" s="15">
        <f>AVERAGE(AI45:AI50)</f>
        <v>4.524853525641025</v>
      </c>
    </row>
    <row r="47" spans="2:35" ht="12">
      <c r="B47" s="5" t="s">
        <v>4</v>
      </c>
      <c r="C47" s="7">
        <f>LEAFDATA0203!C47+FLWRFRDATA0203!C47+TWIGDATA0203!C47</f>
        <v>0.40061777777777774</v>
      </c>
      <c r="D47" s="7">
        <f>LEAFDATA0203!D47+FLWRFRDATA0203!D47+TWIGDATA0203!D47</f>
        <v>0.3821777777777777</v>
      </c>
      <c r="E47" s="7">
        <f>LEAFDATA0203!E47+FLWRFRDATA0203!E47+TWIGDATA0203!E47</f>
        <v>0.24041777777777779</v>
      </c>
      <c r="F47" s="7">
        <f>LEAFDATA0203!F47+FLWRFRDATA0203!F47+TWIGDATA0203!F47</f>
        <v>0.3493377777777778</v>
      </c>
      <c r="G47" s="7">
        <f>LEAFDATA0203!G47+FLWRFRDATA0203!G47+TWIGDATA0203!G47</f>
        <v>0.41183111111111104</v>
      </c>
      <c r="H47" s="7">
        <f>LEAFDATA0203!H47+FLWRFRDATA0203!H47+TWIGDATA0203!H47</f>
        <v>0.3613066666666667</v>
      </c>
      <c r="I47" s="7">
        <f>LEAFDATA0203!I47+FLWRFRDATA0203!I47+TWIGDATA0203!I47</f>
        <v>0.43024888888888896</v>
      </c>
      <c r="J47" s="7">
        <f>LEAFDATA0203!J47+FLWRFRDATA0203!J47+TWIGDATA0203!J47</f>
        <v>0.3771555555555556</v>
      </c>
      <c r="K47" s="7">
        <f>LEAFDATA0203!K47+FLWRFRDATA0203!K47+TWIGDATA0203!K47</f>
        <v>0.2728755555555556</v>
      </c>
      <c r="L47" s="7">
        <f>LEAFDATA0203!L47+FLWRFRDATA0203!L47+TWIGDATA0203!L47</f>
        <v>0.2611111111111111</v>
      </c>
      <c r="M47" s="7">
        <f>LEAFDATA0203!M47+FLWRFRDATA0203!M47+TWIGDATA0203!M47</f>
        <v>0.17419555555555558</v>
      </c>
      <c r="N47" s="7">
        <f>LEAFDATA0203!N47+FLWRFRDATA0203!N47+TWIGDATA0203!N47</f>
        <v>0.36467111111111106</v>
      </c>
      <c r="O47" s="7">
        <f>LEAFDATA0203!O47+FLWRFRDATA0203!O47+TWIGDATA0203!O47</f>
        <v>0.7115155555555557</v>
      </c>
      <c r="P47" s="7">
        <f>LEAFDATA0203!P47+FLWRFRDATA0203!P47+TWIGDATA0203!P47</f>
        <v>0.4208133333333334</v>
      </c>
      <c r="Q47" s="7">
        <f>LEAFDATA0203!Q47+FLWRFRDATA0203!Q47+TWIGDATA0203!Q47</f>
        <v>0.3217822222222222</v>
      </c>
      <c r="R47" s="7">
        <f>LEAFDATA0203!R47+FLWRFRDATA0203!R47+TWIGDATA0203!R47</f>
        <v>0.3606577777777778</v>
      </c>
      <c r="S47" s="7">
        <f>LEAFDATA0203!S47+FLWRFRDATA0203!S47+TWIGDATA0203!S47</f>
        <v>0.29145333333333334</v>
      </c>
      <c r="T47" s="7">
        <f>LEAFDATA0203!T47+FLWRFRDATA0203!T47+TWIGDATA0203!T47</f>
        <v>0.43658666666666673</v>
      </c>
      <c r="U47" s="7">
        <f>LEAFDATA0203!U47+FLWRFRDATA0203!U47+TWIGDATA0203!U47</f>
        <v>0.22643999999999997</v>
      </c>
      <c r="V47" s="7">
        <f>LEAFDATA0203!V47+FLWRFRDATA0203!V47+TWIGDATA0203!V47</f>
        <v>0.27708888888888894</v>
      </c>
      <c r="W47" s="7">
        <f>LEAFDATA0203!W47+FLWRFRDATA0203!W47+TWIGDATA0203!W47</f>
        <v>0.22333777777777775</v>
      </c>
      <c r="X47" s="7">
        <f>LEAFDATA0203!X47+FLWRFRDATA0203!X47+TWIGDATA0203!X47</f>
        <v>0.20209777777777777</v>
      </c>
      <c r="Y47" s="7">
        <f>LEAFDATA0203!Y47+FLWRFRDATA0203!Y47+TWIGDATA0203!Y47</f>
        <v>0.24133333333333332</v>
      </c>
      <c r="Z47" s="7">
        <f>LEAFDATA0203!Z47+FLWRFRDATA0203!Z47+TWIGDATA0203!Z47</f>
        <v>0.3073377777777778</v>
      </c>
      <c r="AA47" s="7">
        <f>LEAFDATA0203!AA47+FLWRFRDATA0203!AA47+TWIGDATA0203!AA47</f>
        <v>0.47479111111111116</v>
      </c>
      <c r="AB47" s="7">
        <f>LEAFDATA0203!AB47+FLWRFRDATA0203!AB47+TWIGDATA0203!AB47</f>
        <v>0.49228888888888894</v>
      </c>
      <c r="AC47" s="8">
        <f t="shared" si="23"/>
        <v>9.013471111111112</v>
      </c>
      <c r="AD47" s="8">
        <f t="shared" si="24"/>
        <v>9.038233394383395</v>
      </c>
      <c r="AF47" s="5" t="s">
        <v>4</v>
      </c>
      <c r="AG47" s="8">
        <f t="shared" si="25"/>
        <v>9.038233394383395</v>
      </c>
      <c r="AH47" s="5" t="s">
        <v>4</v>
      </c>
      <c r="AI47" s="8">
        <f t="shared" si="26"/>
        <v>4.519116697191698</v>
      </c>
    </row>
    <row r="48" spans="2:35" ht="12">
      <c r="B48" s="5" t="s">
        <v>5</v>
      </c>
      <c r="C48" s="7">
        <f>LEAFDATA0203!C48+FLWRFRDATA0203!C48+TWIGDATA0203!C48</f>
        <v>0.33549777777777784</v>
      </c>
      <c r="D48" s="7">
        <f>LEAFDATA0203!D48+FLWRFRDATA0203!D48+TWIGDATA0203!D48</f>
        <v>0.6158533333333333</v>
      </c>
      <c r="E48" s="7">
        <f>LEAFDATA0203!E48+FLWRFRDATA0203!E48+TWIGDATA0203!E48</f>
        <v>0.25507111111111114</v>
      </c>
      <c r="F48" s="7">
        <f>LEAFDATA0203!F48+FLWRFRDATA0203!F48+TWIGDATA0203!F48</f>
        <v>0.20048000000000002</v>
      </c>
      <c r="G48" s="7">
        <f>LEAFDATA0203!G48+FLWRFRDATA0203!G48+TWIGDATA0203!G48</f>
        <v>0.4478311111111111</v>
      </c>
      <c r="H48" s="7">
        <f>LEAFDATA0203!H48+FLWRFRDATA0203!H48+TWIGDATA0203!H48</f>
        <v>0.12552888888888888</v>
      </c>
      <c r="I48" s="7">
        <f>LEAFDATA0203!I48+FLWRFRDATA0203!I48+TWIGDATA0203!I48</f>
        <v>0.5279777777777777</v>
      </c>
      <c r="J48" s="7">
        <f>LEAFDATA0203!J48+FLWRFRDATA0203!J48+TWIGDATA0203!J48</f>
        <v>0.29373333333333335</v>
      </c>
      <c r="K48" s="7">
        <f>LEAFDATA0203!K48+FLWRFRDATA0203!K48+TWIGDATA0203!K48</f>
        <v>0.24588888888888888</v>
      </c>
      <c r="L48" s="7">
        <f>LEAFDATA0203!L48+FLWRFRDATA0203!L48+TWIGDATA0203!L48</f>
        <v>0.29040888888888894</v>
      </c>
      <c r="M48" s="7">
        <f>LEAFDATA0203!M48+FLWRFRDATA0203!M48+TWIGDATA0203!M48</f>
        <v>0.2617777777777778</v>
      </c>
      <c r="N48" s="7">
        <f>LEAFDATA0203!N48+FLWRFRDATA0203!N48+TWIGDATA0203!N48</f>
        <v>0.24129777777777778</v>
      </c>
      <c r="O48" s="7">
        <f>LEAFDATA0203!O48+FLWRFRDATA0203!O48+TWIGDATA0203!O48</f>
        <v>0.6858311111111112</v>
      </c>
      <c r="P48" s="7">
        <f>LEAFDATA0203!P48+FLWRFRDATA0203!P48+TWIGDATA0203!P48</f>
        <v>0.29455111111111115</v>
      </c>
      <c r="Q48" s="7">
        <f>LEAFDATA0203!Q48+FLWRFRDATA0203!Q48+TWIGDATA0203!Q48</f>
        <v>0.26170666666666664</v>
      </c>
      <c r="R48" s="7">
        <f>LEAFDATA0203!R48+FLWRFRDATA0203!R48+TWIGDATA0203!R48</f>
        <v>0.35689777777777776</v>
      </c>
      <c r="S48" s="7">
        <f>LEAFDATA0203!S48+FLWRFRDATA0203!S48+TWIGDATA0203!S48</f>
        <v>0.30073777777777777</v>
      </c>
      <c r="T48" s="7">
        <f>LEAFDATA0203!T48+FLWRFRDATA0203!T48+TWIGDATA0203!T48</f>
        <v>0.3238844444444445</v>
      </c>
      <c r="U48" s="7">
        <f>LEAFDATA0203!U48+FLWRFRDATA0203!U48+TWIGDATA0203!U48</f>
        <v>0.3221244444444445</v>
      </c>
      <c r="V48" s="7">
        <f>LEAFDATA0203!V48+FLWRFRDATA0203!V48+TWIGDATA0203!V48</f>
        <v>0.14362222222222223</v>
      </c>
      <c r="W48" s="7">
        <f>LEAFDATA0203!W48+FLWRFRDATA0203!W48+TWIGDATA0203!W48</f>
        <v>0.4003333333333334</v>
      </c>
      <c r="X48" s="7">
        <f>LEAFDATA0203!X48+FLWRFRDATA0203!X48+TWIGDATA0203!X48</f>
        <v>0.31462222222222225</v>
      </c>
      <c r="Y48" s="7">
        <f>LEAFDATA0203!Y48+FLWRFRDATA0203!Y48+TWIGDATA0203!Y48</f>
        <v>0.30292444444444444</v>
      </c>
      <c r="Z48" s="7">
        <f>LEAFDATA0203!Z48+FLWRFRDATA0203!Z48+TWIGDATA0203!Z48</f>
        <v>0.23765333333333336</v>
      </c>
      <c r="AA48" s="7">
        <f>LEAFDATA0203!AA48+FLWRFRDATA0203!AA48+TWIGDATA0203!AA48</f>
        <v>0.38820444444444446</v>
      </c>
      <c r="AB48" s="7">
        <f>LEAFDATA0203!AB48+FLWRFRDATA0203!AB48+TWIGDATA0203!AB48</f>
        <v>0.6895422222222222</v>
      </c>
      <c r="AC48" s="8">
        <f t="shared" si="23"/>
        <v>8.863982222222223</v>
      </c>
      <c r="AD48" s="8">
        <f t="shared" si="24"/>
        <v>8.888333821733823</v>
      </c>
      <c r="AF48" s="5" t="s">
        <v>5</v>
      </c>
      <c r="AG48" s="8">
        <f t="shared" si="25"/>
        <v>8.888333821733823</v>
      </c>
      <c r="AH48" s="5" t="s">
        <v>5</v>
      </c>
      <c r="AI48" s="8">
        <f t="shared" si="26"/>
        <v>4.444166910866912</v>
      </c>
    </row>
    <row r="49" spans="2:35" ht="12">
      <c r="B49" s="5" t="s">
        <v>6</v>
      </c>
      <c r="C49" s="7">
        <f>LEAFDATA0203!C49+FLWRFRDATA0203!C49+TWIGDATA0203!C49</f>
        <v>0.22520444444444446</v>
      </c>
      <c r="D49" s="7">
        <f>LEAFDATA0203!D49+FLWRFRDATA0203!D49+TWIGDATA0203!D49</f>
        <v>0.4549777777777778</v>
      </c>
      <c r="E49" s="7">
        <f>LEAFDATA0203!E49+FLWRFRDATA0203!E49+TWIGDATA0203!E49</f>
        <v>0.2860711111111111</v>
      </c>
      <c r="F49" s="7">
        <f>LEAFDATA0203!F49+FLWRFRDATA0203!F49+TWIGDATA0203!F49</f>
        <v>0.24186222222222223</v>
      </c>
      <c r="G49" s="7">
        <f>LEAFDATA0203!G49+FLWRFRDATA0203!G49+TWIGDATA0203!G49</f>
        <v>0.3862133333333333</v>
      </c>
      <c r="H49" s="7">
        <f>LEAFDATA0203!H49+FLWRFRDATA0203!H49+TWIGDATA0203!H49</f>
        <v>0.10943555555555555</v>
      </c>
      <c r="I49" s="7">
        <f>LEAFDATA0203!I49+FLWRFRDATA0203!I49+TWIGDATA0203!I49</f>
        <v>0.6231955555555555</v>
      </c>
      <c r="J49" s="7">
        <f>LEAFDATA0203!J49+FLWRFRDATA0203!J49+TWIGDATA0203!J49</f>
        <v>0.22332444444444444</v>
      </c>
      <c r="K49" s="7">
        <f>LEAFDATA0203!K49+FLWRFRDATA0203!K49+TWIGDATA0203!K49</f>
        <v>0.31439111111111107</v>
      </c>
      <c r="L49" s="7">
        <f>LEAFDATA0203!L49+FLWRFRDATA0203!L49+TWIGDATA0203!L49</f>
        <v>0.44878222222222225</v>
      </c>
      <c r="M49" s="7">
        <f>LEAFDATA0203!M49+FLWRFRDATA0203!M49+TWIGDATA0203!M49</f>
        <v>0.3566844444444444</v>
      </c>
      <c r="N49" s="7">
        <f>LEAFDATA0203!N49+FLWRFRDATA0203!N49+TWIGDATA0203!N49</f>
        <v>0.37849333333333335</v>
      </c>
      <c r="O49" s="7">
        <f>LEAFDATA0203!O49+FLWRFRDATA0203!O49+TWIGDATA0203!O49</f>
        <v>1.3054355555555557</v>
      </c>
      <c r="P49" s="7">
        <f>LEAFDATA0203!P49+FLWRFRDATA0203!P49+TWIGDATA0203!P49</f>
        <v>0.44865777777777777</v>
      </c>
      <c r="Q49" s="7">
        <f>LEAFDATA0203!Q49+FLWRFRDATA0203!Q49+TWIGDATA0203!Q49</f>
        <v>1.0292044444444444</v>
      </c>
      <c r="R49" s="7">
        <f>LEAFDATA0203!R49+FLWRFRDATA0203!R49+TWIGDATA0203!R49</f>
        <v>0.4366533333333333</v>
      </c>
      <c r="S49" s="7">
        <f>LEAFDATA0203!S49+FLWRFRDATA0203!S49+TWIGDATA0203!S49</f>
        <v>0.28840444444444446</v>
      </c>
      <c r="T49" s="7">
        <f>LEAFDATA0203!T49+FLWRFRDATA0203!T49+TWIGDATA0203!T49</f>
        <v>0.2958355555555556</v>
      </c>
      <c r="U49" s="7">
        <f>LEAFDATA0203!U49+FLWRFRDATA0203!U49+TWIGDATA0203!U49</f>
        <v>0.21771555555555558</v>
      </c>
      <c r="V49" s="7">
        <f>LEAFDATA0203!V49+FLWRFRDATA0203!V49+TWIGDATA0203!V49</f>
        <v>0.23432888888888886</v>
      </c>
      <c r="W49" s="7">
        <f>LEAFDATA0203!W49+FLWRFRDATA0203!W49+TWIGDATA0203!W49</f>
        <v>0.29109333333333337</v>
      </c>
      <c r="X49" s="7">
        <f>LEAFDATA0203!X49+FLWRFRDATA0203!X49+TWIGDATA0203!X49</f>
        <v>0.3458844444444444</v>
      </c>
      <c r="Y49" s="7">
        <f>LEAFDATA0203!Y49+FLWRFRDATA0203!Y49+TWIGDATA0203!Y49</f>
        <v>0.20048444444444447</v>
      </c>
      <c r="Z49" s="7">
        <f>LEAFDATA0203!Z49+FLWRFRDATA0203!Z49+TWIGDATA0203!Z49</f>
        <v>0.29469777777777784</v>
      </c>
      <c r="AA49" s="7">
        <f>LEAFDATA0203!AA49+FLWRFRDATA0203!AA49+TWIGDATA0203!AA49</f>
        <v>0.34704</v>
      </c>
      <c r="AB49" s="7">
        <f>LEAFDATA0203!AB49+FLWRFRDATA0203!AB49+TWIGDATA0203!AB49</f>
        <v>0.6607066666666668</v>
      </c>
      <c r="AC49" s="8">
        <f t="shared" si="23"/>
        <v>10.444777777777777</v>
      </c>
      <c r="AD49" s="8">
        <f t="shared" si="24"/>
        <v>10.473472222222222</v>
      </c>
      <c r="AF49" s="5" t="s">
        <v>6</v>
      </c>
      <c r="AG49" s="8">
        <f t="shared" si="25"/>
        <v>10.473472222222222</v>
      </c>
      <c r="AH49" s="5" t="s">
        <v>6</v>
      </c>
      <c r="AI49" s="8">
        <f t="shared" si="26"/>
        <v>5.236736111111111</v>
      </c>
    </row>
    <row r="50" spans="2:35" ht="12">
      <c r="B50" s="5" t="s">
        <v>7</v>
      </c>
      <c r="C50" s="7">
        <f>LEAFDATA0203!C50+FLWRFRDATA0203!C50+TWIGDATA0203!C50</f>
        <v>0.28189777777777775</v>
      </c>
      <c r="D50" s="7">
        <f>LEAFDATA0203!D50+FLWRFRDATA0203!D50+TWIGDATA0203!D50</f>
        <v>0.3110222222222222</v>
      </c>
      <c r="E50" s="7">
        <f>LEAFDATA0203!E50+FLWRFRDATA0203!E50+TWIGDATA0203!E50</f>
        <v>0.2836755555555555</v>
      </c>
      <c r="F50" s="7">
        <f>LEAFDATA0203!F50+FLWRFRDATA0203!F50+TWIGDATA0203!F50</f>
        <v>0.23811111111111108</v>
      </c>
      <c r="G50" s="7">
        <f>LEAFDATA0203!G50+FLWRFRDATA0203!G50+TWIGDATA0203!G50</f>
        <v>0.28804</v>
      </c>
      <c r="H50" s="7">
        <f>LEAFDATA0203!H50+FLWRFRDATA0203!H50+TWIGDATA0203!H50</f>
        <v>0.14334666666666668</v>
      </c>
      <c r="I50" s="7">
        <f>LEAFDATA0203!I50+FLWRFRDATA0203!I50+TWIGDATA0203!I50</f>
        <v>0.3077155555555556</v>
      </c>
      <c r="J50" s="7">
        <f>LEAFDATA0203!J50+FLWRFRDATA0203!J50+TWIGDATA0203!J50</f>
        <v>0.21124444444444446</v>
      </c>
      <c r="K50" s="7">
        <f>LEAFDATA0203!K50+FLWRFRDATA0203!K50+TWIGDATA0203!K50</f>
        <v>0.22190222222222222</v>
      </c>
      <c r="L50" s="7">
        <f>LEAFDATA0203!L50+FLWRFRDATA0203!L50+TWIGDATA0203!L50</f>
        <v>0.14792444444444447</v>
      </c>
      <c r="M50" s="7">
        <f>LEAFDATA0203!M50+FLWRFRDATA0203!M50+TWIGDATA0203!M50</f>
        <v>0.15309777777777775</v>
      </c>
      <c r="N50" s="7">
        <f>LEAFDATA0203!N50+FLWRFRDATA0203!N50+TWIGDATA0203!N50</f>
        <v>0.29804444444444445</v>
      </c>
      <c r="O50" s="7">
        <f>LEAFDATA0203!O50+FLWRFRDATA0203!O50+TWIGDATA0203!O50</f>
        <v>0.6689155555555555</v>
      </c>
      <c r="P50" s="7">
        <f>LEAFDATA0203!P50+FLWRFRDATA0203!P50+TWIGDATA0203!P50</f>
        <v>0.5697866666666666</v>
      </c>
      <c r="Q50" s="7">
        <f>LEAFDATA0203!Q50+FLWRFRDATA0203!Q50+TWIGDATA0203!Q50</f>
        <v>0.224</v>
      </c>
      <c r="R50" s="7">
        <f>LEAFDATA0203!R50+FLWRFRDATA0203!R50+TWIGDATA0203!R50</f>
        <v>0.22164000000000003</v>
      </c>
      <c r="S50" s="7">
        <f>LEAFDATA0203!S50+FLWRFRDATA0203!S50+TWIGDATA0203!S50</f>
        <v>0.35569777777777783</v>
      </c>
      <c r="T50" s="7">
        <f>LEAFDATA0203!T50+FLWRFRDATA0203!T50+TWIGDATA0203!T50</f>
        <v>0.2724533333333333</v>
      </c>
      <c r="U50" s="7">
        <f>LEAFDATA0203!U50+FLWRFRDATA0203!U50+TWIGDATA0203!U50</f>
        <v>0.42980888888888896</v>
      </c>
      <c r="V50" s="7">
        <f>LEAFDATA0203!V50+FLWRFRDATA0203!V50+TWIGDATA0203!V50</f>
        <v>0.35453333333333337</v>
      </c>
      <c r="W50" s="7">
        <f>LEAFDATA0203!W50+FLWRFRDATA0203!W50+TWIGDATA0203!W50</f>
        <v>0.23855555555555555</v>
      </c>
      <c r="X50" s="7">
        <f>LEAFDATA0203!X50+FLWRFRDATA0203!X50+TWIGDATA0203!X50</f>
        <v>0.34494222222222226</v>
      </c>
      <c r="Y50" s="7">
        <f>LEAFDATA0203!Y50+FLWRFRDATA0203!Y50+TWIGDATA0203!Y50</f>
        <v>0.21966222222222223</v>
      </c>
      <c r="Z50" s="7">
        <f>LEAFDATA0203!Z50+FLWRFRDATA0203!Z50+TWIGDATA0203!Z50</f>
        <v>0.2919866666666666</v>
      </c>
      <c r="AA50" s="7">
        <f>LEAFDATA0203!AA50+FLWRFRDATA0203!AA50+TWIGDATA0203!AA50</f>
        <v>0.21007555555555557</v>
      </c>
      <c r="AB50" s="7">
        <f>LEAFDATA0203!AB50+FLWRFRDATA0203!AB50+TWIGDATA0203!AB50</f>
        <v>0.6406266666666667</v>
      </c>
      <c r="AC50" s="8">
        <f t="shared" si="23"/>
        <v>7.928706666666666</v>
      </c>
      <c r="AD50" s="8">
        <f t="shared" si="24"/>
        <v>7.950488827838827</v>
      </c>
      <c r="AF50" s="5" t="s">
        <v>7</v>
      </c>
      <c r="AG50" s="8">
        <f t="shared" si="25"/>
        <v>7.950488827838827</v>
      </c>
      <c r="AH50" s="5" t="s">
        <v>7</v>
      </c>
      <c r="AI50" s="8">
        <f t="shared" si="26"/>
        <v>3.9752444139194134</v>
      </c>
    </row>
    <row r="51" spans="2:39" ht="12">
      <c r="B51" s="5" t="s">
        <v>8</v>
      </c>
      <c r="C51" s="7">
        <f>LEAFDATA0203!C51+FLWRFRDATA0203!C51+TWIGDATA0203!C51</f>
        <v>0.3902755555555556</v>
      </c>
      <c r="D51" s="7">
        <f>LEAFDATA0203!D51+FLWRFRDATA0203!D51+TWIGDATA0203!D51</f>
        <v>0.43597777777777774</v>
      </c>
      <c r="E51" s="7">
        <f>LEAFDATA0203!E51+FLWRFRDATA0203!E51+TWIGDATA0203!E51</f>
        <v>0.25257333333333337</v>
      </c>
      <c r="F51" s="7">
        <f>LEAFDATA0203!F51+FLWRFRDATA0203!F51+TWIGDATA0203!F51</f>
        <v>0.3341066666666667</v>
      </c>
      <c r="G51" s="7">
        <f>LEAFDATA0203!G51+FLWRFRDATA0203!G51+TWIGDATA0203!G51</f>
        <v>0.8839866666666666</v>
      </c>
      <c r="H51" s="7">
        <f>LEAFDATA0203!H51+FLWRFRDATA0203!H51+TWIGDATA0203!H51</f>
        <v>0.2714844444444445</v>
      </c>
      <c r="I51" s="7">
        <f>LEAFDATA0203!I51+FLWRFRDATA0203!I51+TWIGDATA0203!I51</f>
        <v>0.4430311111111112</v>
      </c>
      <c r="J51" s="7">
        <f>LEAFDATA0203!J51+FLWRFRDATA0203!J51+TWIGDATA0203!J51</f>
        <v>0.27896444444444446</v>
      </c>
      <c r="K51" s="7">
        <f>LEAFDATA0203!K51+FLWRFRDATA0203!K51+TWIGDATA0203!K51</f>
        <v>0.3303688888888889</v>
      </c>
      <c r="L51" s="7">
        <f>LEAFDATA0203!L51+FLWRFRDATA0203!L51+TWIGDATA0203!L51</f>
        <v>0.30369777777777773</v>
      </c>
      <c r="M51" s="7">
        <f>LEAFDATA0203!M51+FLWRFRDATA0203!M51+TWIGDATA0203!M51</f>
        <v>0.2053111111111111</v>
      </c>
      <c r="N51" s="7">
        <f>LEAFDATA0203!N51+FLWRFRDATA0203!N51+TWIGDATA0203!N51</f>
        <v>0.4598488888888889</v>
      </c>
      <c r="O51" s="7">
        <f>LEAFDATA0203!O51+FLWRFRDATA0203!O51+TWIGDATA0203!O51</f>
        <v>0.9141022222222221</v>
      </c>
      <c r="P51" s="7">
        <f>LEAFDATA0203!P51+FLWRFRDATA0203!P51+TWIGDATA0203!P51</f>
        <v>0.30128000000000005</v>
      </c>
      <c r="Q51" s="7">
        <f>LEAFDATA0203!Q51+FLWRFRDATA0203!Q51+TWIGDATA0203!Q51</f>
        <v>0.34372888888888886</v>
      </c>
      <c r="R51" s="7">
        <f>LEAFDATA0203!R51+FLWRFRDATA0203!R51+TWIGDATA0203!R51</f>
        <v>0.3815422222222222</v>
      </c>
      <c r="S51" s="7">
        <f>LEAFDATA0203!S51+FLWRFRDATA0203!S51+TWIGDATA0203!S51</f>
        <v>0.2531422222222222</v>
      </c>
      <c r="T51" s="7">
        <f>LEAFDATA0203!T51+FLWRFRDATA0203!T51+TWIGDATA0203!T51</f>
        <v>0.32424</v>
      </c>
      <c r="U51" s="7">
        <f>LEAFDATA0203!U51+FLWRFRDATA0203!U51+TWIGDATA0203!U51</f>
        <v>0.3052222222222222</v>
      </c>
      <c r="V51" s="7">
        <f>LEAFDATA0203!V51+FLWRFRDATA0203!V51+TWIGDATA0203!V51</f>
        <v>0.23683111111111113</v>
      </c>
      <c r="W51" s="7">
        <f>LEAFDATA0203!W51+FLWRFRDATA0203!W51+TWIGDATA0203!W51</f>
        <v>0.30904444444444445</v>
      </c>
      <c r="X51" s="7">
        <f>LEAFDATA0203!X51+FLWRFRDATA0203!X51+TWIGDATA0203!X51</f>
        <v>0.2972</v>
      </c>
      <c r="Y51" s="7">
        <f>LEAFDATA0203!Y51+FLWRFRDATA0203!Y51+TWIGDATA0203!Y51</f>
        <v>0.2661777777777778</v>
      </c>
      <c r="Z51" s="7">
        <f>LEAFDATA0203!Z51+FLWRFRDATA0203!Z51+TWIGDATA0203!Z51</f>
        <v>0.24131111111111112</v>
      </c>
      <c r="AA51" s="7">
        <f>LEAFDATA0203!AA51+FLWRFRDATA0203!AA51+TWIGDATA0203!AA51</f>
        <v>0.5156933333333333</v>
      </c>
      <c r="AB51" s="7">
        <f>LEAFDATA0203!AB51+FLWRFRDATA0203!AB51+TWIGDATA0203!AB51</f>
        <v>0.5598844444444444</v>
      </c>
      <c r="AC51" s="8">
        <f t="shared" si="23"/>
        <v>9.839026666666665</v>
      </c>
      <c r="AD51" s="8">
        <f t="shared" si="24"/>
        <v>9.866056959706958</v>
      </c>
      <c r="AF51" s="5" t="s">
        <v>8</v>
      </c>
      <c r="AG51" s="8">
        <f t="shared" si="25"/>
        <v>9.866056959706958</v>
      </c>
      <c r="AH51" s="5" t="s">
        <v>8</v>
      </c>
      <c r="AI51" s="8">
        <f t="shared" si="26"/>
        <v>4.933028479853479</v>
      </c>
      <c r="AK51" s="14" t="s">
        <v>77</v>
      </c>
      <c r="AL51" s="14"/>
      <c r="AM51" s="14"/>
    </row>
    <row r="52" spans="2:39" ht="12">
      <c r="B52" s="5" t="s">
        <v>9</v>
      </c>
      <c r="C52" s="7">
        <f>LEAFDATA0203!C52+FLWRFRDATA0203!C52+TWIGDATA0203!C52</f>
        <v>0.522368888888889</v>
      </c>
      <c r="D52" s="7">
        <f>LEAFDATA0203!D52+FLWRFRDATA0203!D52+TWIGDATA0203!D52</f>
        <v>0.5420799999999999</v>
      </c>
      <c r="E52" s="7">
        <f>LEAFDATA0203!E52+FLWRFRDATA0203!E52+TWIGDATA0203!E52</f>
        <v>0.5836444444444444</v>
      </c>
      <c r="F52" s="7">
        <f>LEAFDATA0203!F52+FLWRFRDATA0203!F52+TWIGDATA0203!F52</f>
        <v>0.33501333333333333</v>
      </c>
      <c r="G52" s="7">
        <f>LEAFDATA0203!G52+FLWRFRDATA0203!G52+TWIGDATA0203!G52</f>
        <v>0.3951422222222223</v>
      </c>
      <c r="H52" s="7">
        <f>LEAFDATA0203!H52+FLWRFRDATA0203!H52+TWIGDATA0203!H52</f>
        <v>0.6236711111111112</v>
      </c>
      <c r="I52" s="7">
        <f>LEAFDATA0203!I52+FLWRFRDATA0203!I52+TWIGDATA0203!I52</f>
        <v>0.575</v>
      </c>
      <c r="J52" s="7">
        <f>LEAFDATA0203!J52+FLWRFRDATA0203!J52+TWIGDATA0203!J52</f>
        <v>0.13129333333333335</v>
      </c>
      <c r="K52" s="7">
        <f>LEAFDATA0203!K52+FLWRFRDATA0203!K52+TWIGDATA0203!K52</f>
        <v>0.23021333333333335</v>
      </c>
      <c r="L52" s="7">
        <f>LEAFDATA0203!L52+FLWRFRDATA0203!L52+TWIGDATA0203!L52</f>
        <v>0.6069822222222223</v>
      </c>
      <c r="M52" s="7">
        <f>LEAFDATA0203!M52+FLWRFRDATA0203!M52+TWIGDATA0203!M52</f>
        <v>0.1935333333333333</v>
      </c>
      <c r="N52" s="7">
        <f>LEAFDATA0203!N52+FLWRFRDATA0203!N52+TWIGDATA0203!N52</f>
        <v>0.6771199999999999</v>
      </c>
      <c r="O52" s="7">
        <f>LEAFDATA0203!O52+FLWRFRDATA0203!O52+TWIGDATA0203!O52</f>
        <v>1.0903333333333334</v>
      </c>
      <c r="P52" s="7">
        <f>LEAFDATA0203!P52+FLWRFRDATA0203!P52+TWIGDATA0203!P52</f>
        <v>0.33204</v>
      </c>
      <c r="Q52" s="7">
        <f>LEAFDATA0203!Q52+FLWRFRDATA0203!Q52+TWIGDATA0203!Q52</f>
        <v>0.09610666666666667</v>
      </c>
      <c r="R52" s="7">
        <f>LEAFDATA0203!R52+FLWRFRDATA0203!R52+TWIGDATA0203!R52</f>
        <v>0.2943377777777778</v>
      </c>
      <c r="S52" s="7">
        <f>LEAFDATA0203!S52+FLWRFRDATA0203!S52+TWIGDATA0203!S52</f>
        <v>0.2150577777777778</v>
      </c>
      <c r="T52" s="7">
        <f>LEAFDATA0203!T52+FLWRFRDATA0203!T52+TWIGDATA0203!T52</f>
        <v>0.3092</v>
      </c>
      <c r="U52" s="7">
        <f>LEAFDATA0203!U52+FLWRFRDATA0203!U52+TWIGDATA0203!U52</f>
        <v>0.21132000000000004</v>
      </c>
      <c r="V52" s="7">
        <f>LEAFDATA0203!V52+FLWRFRDATA0203!V52+TWIGDATA0203!V52</f>
        <v>0.2770977777777778</v>
      </c>
      <c r="W52" s="7">
        <f>LEAFDATA0203!W52+FLWRFRDATA0203!W52+TWIGDATA0203!W52</f>
        <v>0.21775111111111112</v>
      </c>
      <c r="X52" s="7">
        <f>LEAFDATA0203!X52+FLWRFRDATA0203!X52+TWIGDATA0203!X52</f>
        <v>0.18035555555555555</v>
      </c>
      <c r="Y52" s="7">
        <f>LEAFDATA0203!Y52+FLWRFRDATA0203!Y52+TWIGDATA0203!Y52</f>
        <v>0.11363555555555557</v>
      </c>
      <c r="Z52" s="7">
        <f>LEAFDATA0203!Z52+FLWRFRDATA0203!Z52+TWIGDATA0203!Z52</f>
        <v>0.2750222222222223</v>
      </c>
      <c r="AA52" s="7">
        <f>LEAFDATA0203!AA52+FLWRFRDATA0203!AA52+TWIGDATA0203!AA52</f>
        <v>0.2529644444444445</v>
      </c>
      <c r="AB52" s="7">
        <f>LEAFDATA0203!AB52+FLWRFRDATA0203!AB52+TWIGDATA0203!AB52</f>
        <v>0.35175555555555554</v>
      </c>
      <c r="AC52" s="8">
        <f t="shared" si="23"/>
        <v>9.633040000000003</v>
      </c>
      <c r="AD52" s="8">
        <f t="shared" si="24"/>
        <v>9.659504395604399</v>
      </c>
      <c r="AF52" s="5" t="s">
        <v>9</v>
      </c>
      <c r="AG52" s="8">
        <f t="shared" si="25"/>
        <v>9.659504395604399</v>
      </c>
      <c r="AH52" s="5" t="s">
        <v>9</v>
      </c>
      <c r="AI52" s="8">
        <f t="shared" si="26"/>
        <v>4.8297521978021996</v>
      </c>
      <c r="AK52" s="14"/>
      <c r="AL52" s="14" t="s">
        <v>42</v>
      </c>
      <c r="AM52" s="15">
        <f>AVERAGE(AI51:AI56)</f>
        <v>4.617484717134717</v>
      </c>
    </row>
    <row r="53" spans="2:35" ht="12">
      <c r="B53" s="5" t="s">
        <v>10</v>
      </c>
      <c r="C53" s="7">
        <f>LEAFDATA0203!C53+FLWRFRDATA0203!C53+TWIGDATA0203!C53</f>
        <v>0.4552888888888889</v>
      </c>
      <c r="D53" s="7">
        <f>LEAFDATA0203!D53+FLWRFRDATA0203!D53+TWIGDATA0203!D53</f>
        <v>0.24542222222222224</v>
      </c>
      <c r="E53" s="7">
        <f>LEAFDATA0203!E53+FLWRFRDATA0203!E53+TWIGDATA0203!E53</f>
        <v>0.2214</v>
      </c>
      <c r="F53" s="7">
        <f>LEAFDATA0203!F53+FLWRFRDATA0203!F53+TWIGDATA0203!F53</f>
        <v>0.31708444444444445</v>
      </c>
      <c r="G53" s="7">
        <f>LEAFDATA0203!G53+FLWRFRDATA0203!G53+TWIGDATA0203!G53</f>
        <v>0.3183333333333333</v>
      </c>
      <c r="H53" s="7">
        <f>LEAFDATA0203!H53+FLWRFRDATA0203!H53+TWIGDATA0203!H53</f>
        <v>0.11937777777777778</v>
      </c>
      <c r="I53" s="7">
        <f>LEAFDATA0203!I53+FLWRFRDATA0203!I53+TWIGDATA0203!I53</f>
        <v>0.28339555555555557</v>
      </c>
      <c r="J53" s="7">
        <f>LEAFDATA0203!J53+FLWRFRDATA0203!J53+TWIGDATA0203!J53</f>
        <v>0.16043555555555555</v>
      </c>
      <c r="K53" s="7">
        <f>LEAFDATA0203!K53+FLWRFRDATA0203!K53+TWIGDATA0203!K53</f>
        <v>0.1434622222222222</v>
      </c>
      <c r="L53" s="7">
        <f>LEAFDATA0203!L53+FLWRFRDATA0203!L53+TWIGDATA0203!L53</f>
        <v>0.32188</v>
      </c>
      <c r="M53" s="7">
        <f>LEAFDATA0203!M53+FLWRFRDATA0203!M53+TWIGDATA0203!M53</f>
        <v>0.39076</v>
      </c>
      <c r="N53" s="7">
        <f>LEAFDATA0203!N53+FLWRFRDATA0203!N53+TWIGDATA0203!N53</f>
        <v>0.32080444444444445</v>
      </c>
      <c r="O53" s="7">
        <f>LEAFDATA0203!O53+FLWRFRDATA0203!O53+TWIGDATA0203!O53</f>
        <v>0.62088</v>
      </c>
      <c r="P53" s="7">
        <f>LEAFDATA0203!P53+FLWRFRDATA0203!P53+TWIGDATA0203!P53</f>
        <v>0.45189333333333337</v>
      </c>
      <c r="Q53" s="7">
        <f>LEAFDATA0203!Q53+FLWRFRDATA0203!Q53+TWIGDATA0203!Q53</f>
        <v>0.1875511111111111</v>
      </c>
      <c r="R53" s="7">
        <f>LEAFDATA0203!R53+FLWRFRDATA0203!R53+TWIGDATA0203!R53</f>
        <v>0.2555155555555555</v>
      </c>
      <c r="S53" s="7">
        <f>LEAFDATA0203!S53+FLWRFRDATA0203!S53+TWIGDATA0203!S53</f>
        <v>0.2621511111111111</v>
      </c>
      <c r="T53" s="7">
        <f>LEAFDATA0203!T53+FLWRFRDATA0203!T53+TWIGDATA0203!T53</f>
        <v>0.21021333333333334</v>
      </c>
      <c r="U53" s="7">
        <f>LEAFDATA0203!U53+FLWRFRDATA0203!U53+TWIGDATA0203!U53</f>
        <v>0.1868577777777778</v>
      </c>
      <c r="V53" s="7">
        <f>LEAFDATA0203!V53+FLWRFRDATA0203!V53+TWIGDATA0203!V53</f>
        <v>0.24734666666666666</v>
      </c>
      <c r="W53" s="7">
        <f>LEAFDATA0203!W53+FLWRFRDATA0203!W53+TWIGDATA0203!W53</f>
        <v>0.10484888888888888</v>
      </c>
      <c r="X53" s="7">
        <f>LEAFDATA0203!X53+FLWRFRDATA0203!X53+TWIGDATA0203!X53</f>
        <v>0.39748888888888884</v>
      </c>
      <c r="Y53" s="7">
        <f>LEAFDATA0203!Y53+FLWRFRDATA0203!Y53+TWIGDATA0203!Y53</f>
        <v>0.3831333333333334</v>
      </c>
      <c r="Z53" s="7">
        <f>LEAFDATA0203!Z53+FLWRFRDATA0203!Z53+TWIGDATA0203!Z53</f>
        <v>0.1932977777777778</v>
      </c>
      <c r="AA53" s="7">
        <f>LEAFDATA0203!AA53+FLWRFRDATA0203!AA53+TWIGDATA0203!AA53</f>
        <v>0.22075999999999998</v>
      </c>
      <c r="AB53" s="7">
        <f>LEAFDATA0203!AB53+FLWRFRDATA0203!AB53+TWIGDATA0203!AB53</f>
        <v>0.40816444444444444</v>
      </c>
      <c r="AC53" s="8">
        <f t="shared" si="23"/>
        <v>7.427746666666667</v>
      </c>
      <c r="AD53" s="8">
        <f t="shared" si="24"/>
        <v>7.448152564102564</v>
      </c>
      <c r="AF53" s="5" t="s">
        <v>10</v>
      </c>
      <c r="AG53" s="8">
        <f t="shared" si="25"/>
        <v>7.448152564102564</v>
      </c>
      <c r="AH53" s="5" t="s">
        <v>10</v>
      </c>
      <c r="AI53" s="8">
        <f t="shared" si="26"/>
        <v>3.724076282051282</v>
      </c>
    </row>
    <row r="54" spans="2:36" ht="12">
      <c r="B54" s="5" t="s">
        <v>11</v>
      </c>
      <c r="C54" s="7">
        <f>LEAFDATA0203!C54+FLWRFRDATA0203!C54+TWIGDATA0203!C54</f>
        <v>0.5152888888888889</v>
      </c>
      <c r="D54" s="7">
        <f>LEAFDATA0203!D54+FLWRFRDATA0203!D54+TWIGDATA0203!D54</f>
        <v>0.3096</v>
      </c>
      <c r="E54" s="7">
        <f>LEAFDATA0203!E54+FLWRFRDATA0203!E54+TWIGDATA0203!E54</f>
        <v>0.5558399999999999</v>
      </c>
      <c r="F54" s="7">
        <f>LEAFDATA0203!F54+FLWRFRDATA0203!F54+TWIGDATA0203!F54</f>
        <v>0.42361777777777776</v>
      </c>
      <c r="G54" s="7">
        <f>LEAFDATA0203!G54+FLWRFRDATA0203!G54+TWIGDATA0203!G54</f>
        <v>0.6852444444444444</v>
      </c>
      <c r="H54" s="7">
        <f>LEAFDATA0203!H54+FLWRFRDATA0203!H54+TWIGDATA0203!H54</f>
        <v>0.33176</v>
      </c>
      <c r="I54" s="7">
        <f>LEAFDATA0203!I54+FLWRFRDATA0203!I54+TWIGDATA0203!I54</f>
        <v>0.714</v>
      </c>
      <c r="J54" s="7">
        <f>LEAFDATA0203!J54+FLWRFRDATA0203!J54+TWIGDATA0203!J54</f>
        <v>0.34098666666666666</v>
      </c>
      <c r="K54" s="7">
        <f>LEAFDATA0203!K54+FLWRFRDATA0203!K54+TWIGDATA0203!K54</f>
        <v>0.2883777777777778</v>
      </c>
      <c r="L54" s="7">
        <f>LEAFDATA0203!L54+FLWRFRDATA0203!L54+TWIGDATA0203!L54</f>
        <v>0.5378444444444445</v>
      </c>
      <c r="M54" s="7">
        <f>LEAFDATA0203!M54+FLWRFRDATA0203!M54+TWIGDATA0203!M54</f>
        <v>0.2977866666666667</v>
      </c>
      <c r="N54" s="7">
        <f>LEAFDATA0203!N54+FLWRFRDATA0203!N54+TWIGDATA0203!N54</f>
        <v>0.5698311111111111</v>
      </c>
      <c r="O54" s="7">
        <f>LEAFDATA0203!O54+FLWRFRDATA0203!O54+TWIGDATA0203!O54</f>
        <v>1.0734</v>
      </c>
      <c r="P54" s="7">
        <f>LEAFDATA0203!P54+FLWRFRDATA0203!P54+TWIGDATA0203!P54</f>
        <v>0.6105911111111112</v>
      </c>
      <c r="Q54" s="7">
        <f>LEAFDATA0203!Q54+FLWRFRDATA0203!Q54+TWIGDATA0203!Q54</f>
        <v>0.3502711111111111</v>
      </c>
      <c r="R54" s="7">
        <f>LEAFDATA0203!R54+FLWRFRDATA0203!R54+TWIGDATA0203!R54</f>
        <v>0.42447999999999997</v>
      </c>
      <c r="S54" s="7">
        <f>LEAFDATA0203!S54+FLWRFRDATA0203!S54+TWIGDATA0203!S54</f>
        <v>0.3916</v>
      </c>
      <c r="T54" s="7">
        <f>LEAFDATA0203!T54+FLWRFRDATA0203!T54+TWIGDATA0203!T54</f>
        <v>0.5897199999999999</v>
      </c>
      <c r="U54" s="7">
        <f>LEAFDATA0203!U54+FLWRFRDATA0203!U54+TWIGDATA0203!U54</f>
        <v>0.2833422222222222</v>
      </c>
      <c r="V54" s="7">
        <f>LEAFDATA0203!V54+FLWRFRDATA0203!V54+TWIGDATA0203!V54</f>
        <v>0.39658666666666675</v>
      </c>
      <c r="W54" s="7">
        <f>LEAFDATA0203!W54+FLWRFRDATA0203!W54+TWIGDATA0203!W54</f>
        <v>0.29164888888888885</v>
      </c>
      <c r="X54" s="7">
        <f>LEAFDATA0203!X54+FLWRFRDATA0203!X54+TWIGDATA0203!X54</f>
        <v>0.37792000000000003</v>
      </c>
      <c r="Y54" s="7">
        <f>LEAFDATA0203!Y54+FLWRFRDATA0203!Y54+TWIGDATA0203!Y54</f>
        <v>0.27780444444444446</v>
      </c>
      <c r="Z54" s="7">
        <f>LEAFDATA0203!Z54+FLWRFRDATA0203!Z54+TWIGDATA0203!Z54</f>
        <v>0.41866222222222227</v>
      </c>
      <c r="AA54" s="7">
        <f>LEAFDATA0203!AA54+FLWRFRDATA0203!AA54+TWIGDATA0203!AA54</f>
        <v>0.3119022222222222</v>
      </c>
      <c r="AB54" s="7">
        <f>LEAFDATA0203!AB54+FLWRFRDATA0203!AB54+TWIGDATA0203!AB54</f>
        <v>0.44355555555555554</v>
      </c>
      <c r="AC54" s="8">
        <f t="shared" si="23"/>
        <v>11.81166222222222</v>
      </c>
      <c r="AD54" s="8">
        <f t="shared" si="24"/>
        <v>11.84411184371184</v>
      </c>
      <c r="AF54" s="5" t="s">
        <v>11</v>
      </c>
      <c r="AG54" s="8">
        <f t="shared" si="25"/>
        <v>11.84411184371184</v>
      </c>
      <c r="AH54" s="5" t="s">
        <v>11</v>
      </c>
      <c r="AI54" s="8">
        <f t="shared" si="26"/>
        <v>5.92205592185592</v>
      </c>
      <c r="AJ54" s="8" t="s">
        <v>20</v>
      </c>
    </row>
    <row r="55" spans="2:35" ht="12">
      <c r="B55" s="5" t="s">
        <v>12</v>
      </c>
      <c r="C55" s="7">
        <f>LEAFDATA0203!C55+FLWRFRDATA0203!C55+TWIGDATA0203!C55</f>
        <v>0.4463911111111111</v>
      </c>
      <c r="D55" s="7">
        <f>LEAFDATA0203!D55+FLWRFRDATA0203!D55+TWIGDATA0203!D55</f>
        <v>0.6126755555555556</v>
      </c>
      <c r="E55" s="7">
        <f>LEAFDATA0203!E55+FLWRFRDATA0203!E55+TWIGDATA0203!E55</f>
        <v>0.41627111111111115</v>
      </c>
      <c r="F55" s="7">
        <f>LEAFDATA0203!F55+FLWRFRDATA0203!F55+TWIGDATA0203!F55</f>
        <v>0.47340888888888893</v>
      </c>
      <c r="G55" s="7">
        <f>LEAFDATA0203!G55+FLWRFRDATA0203!G55+TWIGDATA0203!G55</f>
        <v>0.32522666666666666</v>
      </c>
      <c r="H55" s="7">
        <f>LEAFDATA0203!H55+FLWRFRDATA0203!H55+TWIGDATA0203!H55</f>
        <v>0.15247555555555553</v>
      </c>
      <c r="I55" s="7">
        <f>LEAFDATA0203!I55+FLWRFRDATA0203!I55+TWIGDATA0203!I55</f>
        <v>0.4510933333333333</v>
      </c>
      <c r="J55" s="7">
        <f>LEAFDATA0203!J55+FLWRFRDATA0203!J55+TWIGDATA0203!J55</f>
        <v>0.25888888888888895</v>
      </c>
      <c r="K55" s="7">
        <f>LEAFDATA0203!K55+FLWRFRDATA0203!K55+TWIGDATA0203!K55</f>
        <v>0.1808177777777778</v>
      </c>
      <c r="L55" s="7">
        <f>LEAFDATA0203!L55+FLWRFRDATA0203!L55+TWIGDATA0203!L55</f>
        <v>0.3328622222222222</v>
      </c>
      <c r="M55" s="7">
        <f>LEAFDATA0203!M55+FLWRFRDATA0203!M55+TWIGDATA0203!M55</f>
        <v>0.13748000000000002</v>
      </c>
      <c r="N55" s="7">
        <f>LEAFDATA0203!N55+FLWRFRDATA0203!N55+TWIGDATA0203!N55</f>
        <v>0.32272</v>
      </c>
      <c r="O55" s="7">
        <f>LEAFDATA0203!O55+FLWRFRDATA0203!O55+TWIGDATA0203!O55</f>
        <v>0.8285644444444443</v>
      </c>
      <c r="P55" s="7">
        <f>LEAFDATA0203!P55+FLWRFRDATA0203!P55+TWIGDATA0203!P55</f>
        <v>0.3612533333333333</v>
      </c>
      <c r="Q55" s="7">
        <f>LEAFDATA0203!Q55+FLWRFRDATA0203!Q55+TWIGDATA0203!Q55</f>
        <v>0.28855111111111115</v>
      </c>
      <c r="R55" s="7">
        <f>LEAFDATA0203!R55+FLWRFRDATA0203!R55+TWIGDATA0203!R55</f>
        <v>0.3416888888888889</v>
      </c>
      <c r="S55" s="7">
        <f>LEAFDATA0203!S55+FLWRFRDATA0203!S55+TWIGDATA0203!S55</f>
        <v>0.3113911111111111</v>
      </c>
      <c r="T55" s="7">
        <f>LEAFDATA0203!T55+FLWRFRDATA0203!T55+TWIGDATA0203!T55</f>
        <v>0.19248444444444443</v>
      </c>
      <c r="U55" s="7">
        <f>LEAFDATA0203!U55+FLWRFRDATA0203!U55+TWIGDATA0203!U55</f>
        <v>0.2183866666666667</v>
      </c>
      <c r="V55" s="7">
        <f>LEAFDATA0203!V55+FLWRFRDATA0203!V55+TWIGDATA0203!V55</f>
        <v>0.25723555555555555</v>
      </c>
      <c r="W55" s="7">
        <f>LEAFDATA0203!W55+FLWRFRDATA0203!W55+TWIGDATA0203!W55</f>
        <v>0.32641333333333333</v>
      </c>
      <c r="X55" s="7">
        <f>LEAFDATA0203!X55+FLWRFRDATA0203!X55+TWIGDATA0203!X55</f>
        <v>0.30335555555555554</v>
      </c>
      <c r="Y55" s="7">
        <f>LEAFDATA0203!Y55+FLWRFRDATA0203!Y55+TWIGDATA0203!Y55</f>
        <v>0.18980000000000002</v>
      </c>
      <c r="Z55" s="7">
        <f>LEAFDATA0203!Z55+FLWRFRDATA0203!Z55+TWIGDATA0203!Z55</f>
        <v>0.2990177777777778</v>
      </c>
      <c r="AA55" s="7">
        <f>LEAFDATA0203!AA55+FLWRFRDATA0203!AA55+TWIGDATA0203!AA55</f>
        <v>0.19217333333333333</v>
      </c>
      <c r="AB55" s="7">
        <f>LEAFDATA0203!AB55+FLWRFRDATA0203!AB55+TWIGDATA0203!AB55</f>
        <v>0.43756</v>
      </c>
      <c r="AC55" s="8">
        <f t="shared" si="23"/>
        <v>8.658186666666666</v>
      </c>
      <c r="AD55" s="8">
        <f t="shared" si="24"/>
        <v>8.681972893772892</v>
      </c>
      <c r="AF55" s="5" t="s">
        <v>12</v>
      </c>
      <c r="AG55" s="8">
        <f t="shared" si="25"/>
        <v>8.681972893772892</v>
      </c>
      <c r="AH55" s="5" t="s">
        <v>12</v>
      </c>
      <c r="AI55" s="8">
        <f t="shared" si="26"/>
        <v>4.340986446886446</v>
      </c>
    </row>
    <row r="56" spans="2:35" ht="12">
      <c r="B56" s="5" t="s">
        <v>13</v>
      </c>
      <c r="C56" s="7">
        <f>LEAFDATA0203!C56+FLWRFRDATA0203!C56+TWIGDATA0203!C56</f>
        <v>0.5622755555555555</v>
      </c>
      <c r="D56" s="7">
        <f>LEAFDATA0203!D56+FLWRFRDATA0203!D56+TWIGDATA0203!D56</f>
        <v>0.2866755555555555</v>
      </c>
      <c r="E56" s="7">
        <f>LEAFDATA0203!E56+FLWRFRDATA0203!E56+TWIGDATA0203!E56</f>
        <v>0.2399111111111111</v>
      </c>
      <c r="F56" s="7">
        <f>LEAFDATA0203!F56+FLWRFRDATA0203!F56+TWIGDATA0203!F56</f>
        <v>0.19521777777777777</v>
      </c>
      <c r="G56" s="7">
        <f>LEAFDATA0203!G56+FLWRFRDATA0203!G56+TWIGDATA0203!G56</f>
        <v>0.32625333333333334</v>
      </c>
      <c r="H56" s="7">
        <f>LEAFDATA0203!H56+FLWRFRDATA0203!H56+TWIGDATA0203!H56</f>
        <v>0.10362666666666666</v>
      </c>
      <c r="I56" s="7">
        <f>LEAFDATA0203!I56+FLWRFRDATA0203!I56+TWIGDATA0203!I56</f>
        <v>0.33913777777777776</v>
      </c>
      <c r="J56" s="7">
        <f>LEAFDATA0203!J56+FLWRFRDATA0203!J56+TWIGDATA0203!J56</f>
        <v>0.24147555555555555</v>
      </c>
      <c r="K56" s="7">
        <f>LEAFDATA0203!K56+FLWRFRDATA0203!K56+TWIGDATA0203!K56</f>
        <v>0.19489333333333334</v>
      </c>
      <c r="L56" s="7">
        <f>LEAFDATA0203!L56+FLWRFRDATA0203!L56+TWIGDATA0203!L56</f>
        <v>0.19817777777777776</v>
      </c>
      <c r="M56" s="7">
        <f>LEAFDATA0203!M56+FLWRFRDATA0203!M56+TWIGDATA0203!M56</f>
        <v>0.09843555555555555</v>
      </c>
      <c r="N56" s="7">
        <f>LEAFDATA0203!N56+FLWRFRDATA0203!N56+TWIGDATA0203!N56</f>
        <v>0.47605777777777786</v>
      </c>
      <c r="O56" s="7">
        <f>LEAFDATA0203!O56+FLWRFRDATA0203!O56+TWIGDATA0203!O56</f>
        <v>0.7772444444444444</v>
      </c>
      <c r="P56" s="7">
        <f>LEAFDATA0203!P56+FLWRFRDATA0203!P56+TWIGDATA0203!P56</f>
        <v>0.37471555555555563</v>
      </c>
      <c r="Q56" s="7">
        <f>LEAFDATA0203!Q56+FLWRFRDATA0203!Q56+TWIGDATA0203!Q56</f>
        <v>0.511871111111111</v>
      </c>
      <c r="R56" s="7">
        <f>LEAFDATA0203!R56+FLWRFRDATA0203!R56+TWIGDATA0203!R56</f>
        <v>0.20227555555555557</v>
      </c>
      <c r="S56" s="7">
        <f>LEAFDATA0203!S56+FLWRFRDATA0203!S56+TWIGDATA0203!S56</f>
        <v>0.3570577777777778</v>
      </c>
      <c r="T56" s="7">
        <f>LEAFDATA0203!T56+FLWRFRDATA0203!T56+TWIGDATA0203!T56</f>
        <v>0.2372177777777778</v>
      </c>
      <c r="U56" s="7">
        <f>LEAFDATA0203!U56+FLWRFRDATA0203!U56+TWIGDATA0203!U56</f>
        <v>0.25586666666666663</v>
      </c>
      <c r="V56" s="7">
        <f>LEAFDATA0203!V56+FLWRFRDATA0203!V56+TWIGDATA0203!V56</f>
        <v>0.19080444444444442</v>
      </c>
      <c r="W56" s="7">
        <f>LEAFDATA0203!W56+FLWRFRDATA0203!W56+TWIGDATA0203!W56</f>
        <v>0.1361288888888889</v>
      </c>
      <c r="X56" s="7">
        <f>LEAFDATA0203!X56+FLWRFRDATA0203!X56+TWIGDATA0203!X56</f>
        <v>0.28274222222222223</v>
      </c>
      <c r="Y56" s="7">
        <f>LEAFDATA0203!Y56+FLWRFRDATA0203!Y56+TWIGDATA0203!Y56</f>
        <v>0.1459377777777778</v>
      </c>
      <c r="Z56" s="7">
        <f>LEAFDATA0203!Z56+FLWRFRDATA0203!Z56+TWIGDATA0203!Z56</f>
        <v>0.49464444444444444</v>
      </c>
      <c r="AA56" s="7">
        <f>LEAFDATA0203!AA56+FLWRFRDATA0203!AA56+TWIGDATA0203!AA56</f>
        <v>0.2713066666666666</v>
      </c>
      <c r="AB56" s="7">
        <f>LEAFDATA0203!AB56+FLWRFRDATA0203!AB56+TWIGDATA0203!AB56</f>
        <v>0.38839555555555555</v>
      </c>
      <c r="AC56" s="8">
        <f t="shared" si="23"/>
        <v>7.888346666666667</v>
      </c>
      <c r="AD56" s="8">
        <f t="shared" si="24"/>
        <v>7.9100179487179485</v>
      </c>
      <c r="AF56" s="5" t="s">
        <v>13</v>
      </c>
      <c r="AG56" s="8">
        <f t="shared" si="25"/>
        <v>7.9100179487179485</v>
      </c>
      <c r="AH56" s="5" t="s">
        <v>13</v>
      </c>
      <c r="AI56" s="8">
        <f t="shared" si="26"/>
        <v>3.9550089743589742</v>
      </c>
    </row>
    <row r="57" spans="2:39" ht="12">
      <c r="B57" s="5" t="s">
        <v>14</v>
      </c>
      <c r="C57" s="7">
        <f>LEAFDATA0203!C57+FLWRFRDATA0203!C57+TWIGDATA0203!C57</f>
        <v>0.3694711111111111</v>
      </c>
      <c r="D57" s="7">
        <f>LEAFDATA0203!D57+FLWRFRDATA0203!D57+TWIGDATA0203!D57</f>
        <v>0.22414666666666666</v>
      </c>
      <c r="E57" s="7">
        <f>LEAFDATA0203!E57+FLWRFRDATA0203!E57+TWIGDATA0203!E57</f>
        <v>0.5090222222222222</v>
      </c>
      <c r="F57" s="7">
        <f>LEAFDATA0203!F57+FLWRFRDATA0203!F57+TWIGDATA0203!F57</f>
        <v>0.29891999999999996</v>
      </c>
      <c r="G57" s="7">
        <f>LEAFDATA0203!G57+FLWRFRDATA0203!G57+TWIGDATA0203!G57</f>
        <v>0.3548044444444444</v>
      </c>
      <c r="H57" s="7">
        <f>LEAFDATA0203!H57+FLWRFRDATA0203!H57+TWIGDATA0203!H57</f>
        <v>0.15709333333333333</v>
      </c>
      <c r="I57" s="7">
        <f>LEAFDATA0203!I57+FLWRFRDATA0203!I57+TWIGDATA0203!I57</f>
        <v>0.4906888888888889</v>
      </c>
      <c r="J57" s="7">
        <f>LEAFDATA0203!J57+FLWRFRDATA0203!J57+TWIGDATA0203!J57</f>
        <v>0.2671644444444445</v>
      </c>
      <c r="K57" s="7">
        <f>LEAFDATA0203!K57+FLWRFRDATA0203!K57+TWIGDATA0203!K57</f>
        <v>0.1749511111111111</v>
      </c>
      <c r="L57" s="7">
        <f>LEAFDATA0203!L57+FLWRFRDATA0203!L57+TWIGDATA0203!L57</f>
        <v>0.33958666666666665</v>
      </c>
      <c r="M57" s="7">
        <f>LEAFDATA0203!M57+FLWRFRDATA0203!M57+TWIGDATA0203!M57</f>
        <v>0.22196444444444444</v>
      </c>
      <c r="N57" s="7">
        <f>LEAFDATA0203!N57+FLWRFRDATA0203!N57+TWIGDATA0203!N57</f>
        <v>1.0511822222222222</v>
      </c>
      <c r="O57" s="7">
        <f>LEAFDATA0203!O57+FLWRFRDATA0203!O57+TWIGDATA0203!O57</f>
        <v>0.8671644444444445</v>
      </c>
      <c r="P57" s="7">
        <f>LEAFDATA0203!P57+FLWRFRDATA0203!P57+TWIGDATA0203!P57</f>
        <v>0.33857777777777776</v>
      </c>
      <c r="Q57" s="7">
        <f>LEAFDATA0203!Q57+FLWRFRDATA0203!Q57+TWIGDATA0203!Q57</f>
        <v>0.17701333333333336</v>
      </c>
      <c r="R57" s="7">
        <f>LEAFDATA0203!R57+FLWRFRDATA0203!R57+TWIGDATA0203!R57</f>
        <v>0.3287688888888889</v>
      </c>
      <c r="S57" s="7">
        <f>LEAFDATA0203!S57+FLWRFRDATA0203!S57+TWIGDATA0203!S57</f>
        <v>0.5769200000000001</v>
      </c>
      <c r="T57" s="7">
        <f>LEAFDATA0203!T57+FLWRFRDATA0203!T57+TWIGDATA0203!T57</f>
        <v>0.3136977777777778</v>
      </c>
      <c r="U57" s="7">
        <f>LEAFDATA0203!U57+FLWRFRDATA0203!U57+TWIGDATA0203!U57</f>
        <v>0.30448</v>
      </c>
      <c r="V57" s="7">
        <f>LEAFDATA0203!V57+FLWRFRDATA0203!V57+TWIGDATA0203!V57</f>
        <v>0.26522222222222225</v>
      </c>
      <c r="W57" s="7">
        <f>LEAFDATA0203!W57+FLWRFRDATA0203!W57+TWIGDATA0203!W57</f>
        <v>0.30909333333333333</v>
      </c>
      <c r="X57" s="7">
        <f>LEAFDATA0203!X57+FLWRFRDATA0203!X57+TWIGDATA0203!X57</f>
        <v>0.21865333333333334</v>
      </c>
      <c r="Y57" s="7">
        <f>LEAFDATA0203!Y57+FLWRFRDATA0203!Y57+TWIGDATA0203!Y57</f>
        <v>0.3240711111111112</v>
      </c>
      <c r="Z57" s="7">
        <f>LEAFDATA0203!Z57+FLWRFRDATA0203!Z57+TWIGDATA0203!Z57</f>
        <v>0.36159555555555556</v>
      </c>
      <c r="AA57" s="7">
        <f>LEAFDATA0203!AA57+FLWRFRDATA0203!AA57+TWIGDATA0203!AA57</f>
        <v>0.4893333333333333</v>
      </c>
      <c r="AB57" s="7">
        <f>LEAFDATA0203!AB57+FLWRFRDATA0203!AB57+TWIGDATA0203!AB57</f>
        <v>0.5100266666666667</v>
      </c>
      <c r="AC57" s="8">
        <f t="shared" si="23"/>
        <v>9.843613333333332</v>
      </c>
      <c r="AD57" s="8">
        <f t="shared" si="24"/>
        <v>9.843613333333332</v>
      </c>
      <c r="AF57" s="5" t="s">
        <v>14</v>
      </c>
      <c r="AG57" s="8">
        <f t="shared" si="25"/>
        <v>9.843613333333332</v>
      </c>
      <c r="AH57" s="5" t="s">
        <v>14</v>
      </c>
      <c r="AI57" s="8">
        <f t="shared" si="26"/>
        <v>4.921806666666666</v>
      </c>
      <c r="AK57" s="14" t="s">
        <v>77</v>
      </c>
      <c r="AL57" s="14"/>
      <c r="AM57" s="14"/>
    </row>
    <row r="58" spans="2:39" ht="12">
      <c r="B58" s="5" t="s">
        <v>15</v>
      </c>
      <c r="C58" s="7">
        <f>LEAFDATA0203!C58+FLWRFRDATA0203!C58+TWIGDATA0203!C58</f>
        <v>0.36685333333333336</v>
      </c>
      <c r="D58" s="7">
        <f>LEAFDATA0203!D58+FLWRFRDATA0203!D58+TWIGDATA0203!D58</f>
        <v>0.39064</v>
      </c>
      <c r="E58" s="7">
        <f>LEAFDATA0203!E58+FLWRFRDATA0203!E58+TWIGDATA0203!E58</f>
        <v>0.33640000000000003</v>
      </c>
      <c r="F58" s="7">
        <f>LEAFDATA0203!F58+FLWRFRDATA0203!F58+TWIGDATA0203!F58</f>
        <v>0.28352888888888883</v>
      </c>
      <c r="G58" s="7">
        <f>LEAFDATA0203!G58+FLWRFRDATA0203!G58+TWIGDATA0203!G58</f>
        <v>0.4043955555555556</v>
      </c>
      <c r="H58" s="7">
        <f>LEAFDATA0203!H58+FLWRFRDATA0203!H58+TWIGDATA0203!H58</f>
        <v>0.29239111111111105</v>
      </c>
      <c r="I58" s="7">
        <f>LEAFDATA0203!I58+FLWRFRDATA0203!I58+TWIGDATA0203!I58</f>
        <v>0.25979555555555556</v>
      </c>
      <c r="J58" s="7">
        <f>LEAFDATA0203!J58+FLWRFRDATA0203!J58+TWIGDATA0203!J58</f>
        <v>0.15331555555555557</v>
      </c>
      <c r="K58" s="7">
        <f>LEAFDATA0203!K58+FLWRFRDATA0203!K58+TWIGDATA0203!K58</f>
        <v>0.31995555555555555</v>
      </c>
      <c r="L58" s="7">
        <f>LEAFDATA0203!L58+FLWRFRDATA0203!L58+TWIGDATA0203!L58</f>
        <v>0.36184888888888883</v>
      </c>
      <c r="M58" s="7">
        <f>LEAFDATA0203!M58+FLWRFRDATA0203!M58+TWIGDATA0203!M58</f>
        <v>0.24155555555555555</v>
      </c>
      <c r="N58" s="7">
        <f>LEAFDATA0203!N58+FLWRFRDATA0203!N58+TWIGDATA0203!N58</f>
        <v>0.49411111111111117</v>
      </c>
      <c r="O58" s="7">
        <f>LEAFDATA0203!O58+FLWRFRDATA0203!O58+TWIGDATA0203!O58</f>
        <v>0.4928666666666667</v>
      </c>
      <c r="P58" s="7">
        <f>LEAFDATA0203!P58+FLWRFRDATA0203!P58+TWIGDATA0203!P58</f>
        <v>0.1913466666666667</v>
      </c>
      <c r="Q58" s="7">
        <f>LEAFDATA0203!Q58+FLWRFRDATA0203!Q58+TWIGDATA0203!Q58</f>
        <v>0.6660355555555556</v>
      </c>
      <c r="R58" s="7">
        <f>LEAFDATA0203!R58+FLWRFRDATA0203!R58+TWIGDATA0203!R58</f>
        <v>0.21158222222222223</v>
      </c>
      <c r="S58" s="7">
        <f>LEAFDATA0203!S58+FLWRFRDATA0203!S58+TWIGDATA0203!S58</f>
        <v>0.16276000000000002</v>
      </c>
      <c r="T58" s="7">
        <f>LEAFDATA0203!T58+FLWRFRDATA0203!T58+TWIGDATA0203!T58</f>
        <v>0.32820000000000005</v>
      </c>
      <c r="U58" s="7">
        <f>LEAFDATA0203!U58+FLWRFRDATA0203!U58+TWIGDATA0203!U58</f>
        <v>0.17524444444444445</v>
      </c>
      <c r="V58" s="7">
        <f>LEAFDATA0203!V58+FLWRFRDATA0203!V58+TWIGDATA0203!V58</f>
        <v>0.14412000000000003</v>
      </c>
      <c r="W58" s="7">
        <f>LEAFDATA0203!W58+FLWRFRDATA0203!W58+TWIGDATA0203!W58</f>
        <v>0.2108533333333333</v>
      </c>
      <c r="X58" s="7">
        <f>LEAFDATA0203!X58+FLWRFRDATA0203!X58+TWIGDATA0203!X58</f>
        <v>0.17207111111111112</v>
      </c>
      <c r="Y58" s="7">
        <f>LEAFDATA0203!Y58+FLWRFRDATA0203!Y58+TWIGDATA0203!Y58</f>
        <v>0.2772</v>
      </c>
      <c r="Z58" s="7">
        <f>LEAFDATA0203!Z58+FLWRFRDATA0203!Z58+TWIGDATA0203!Z58</f>
        <v>0.3948533333333334</v>
      </c>
      <c r="AA58" s="7">
        <f>LEAFDATA0203!AA58+FLWRFRDATA0203!AA58+TWIGDATA0203!AA58</f>
        <v>0.3852133333333333</v>
      </c>
      <c r="AB58" s="7">
        <f>LEAFDATA0203!AB58+FLWRFRDATA0203!AB58+TWIGDATA0203!AB58</f>
        <v>0.6445555555555554</v>
      </c>
      <c r="AC58" s="8">
        <f t="shared" si="23"/>
        <v>8.361693333333333</v>
      </c>
      <c r="AD58" s="8">
        <f t="shared" si="24"/>
        <v>8.384665018315019</v>
      </c>
      <c r="AF58" s="5" t="s">
        <v>15</v>
      </c>
      <c r="AG58" s="8">
        <f t="shared" si="25"/>
        <v>8.384665018315019</v>
      </c>
      <c r="AH58" s="5" t="s">
        <v>15</v>
      </c>
      <c r="AI58" s="8">
        <f t="shared" si="26"/>
        <v>4.192332509157509</v>
      </c>
      <c r="AK58" s="14"/>
      <c r="AL58" s="14" t="s">
        <v>43</v>
      </c>
      <c r="AM58" s="15">
        <f>AVERAGE(AI57:AI62)</f>
        <v>4.151443825803825</v>
      </c>
    </row>
    <row r="59" spans="2:35" ht="12">
      <c r="B59" s="5" t="s">
        <v>16</v>
      </c>
      <c r="C59" s="7">
        <f>LEAFDATA0203!C59+FLWRFRDATA0203!C59+TWIGDATA0203!C59</f>
        <v>0.6179555555555555</v>
      </c>
      <c r="D59" s="7">
        <f>LEAFDATA0203!D59+FLWRFRDATA0203!D59+TWIGDATA0203!D59</f>
        <v>0.36678666666666665</v>
      </c>
      <c r="E59" s="7">
        <f>LEAFDATA0203!E59+FLWRFRDATA0203!E59+TWIGDATA0203!E59</f>
        <v>0.2707333333333334</v>
      </c>
      <c r="F59" s="7">
        <f>LEAFDATA0203!F59+FLWRFRDATA0203!F59+TWIGDATA0203!F59</f>
        <v>0.23248888888888888</v>
      </c>
      <c r="G59" s="7">
        <f>LEAFDATA0203!G59+FLWRFRDATA0203!G59+TWIGDATA0203!G59</f>
        <v>0.33225333333333334</v>
      </c>
      <c r="H59" s="7">
        <f>LEAFDATA0203!H59+FLWRFRDATA0203!H59+TWIGDATA0203!H59</f>
        <v>0.17390222222222224</v>
      </c>
      <c r="I59" s="7">
        <f>LEAFDATA0203!I59+FLWRFRDATA0203!I59+TWIGDATA0203!I59</f>
        <v>0.3170088888888889</v>
      </c>
      <c r="J59" s="7">
        <f>LEAFDATA0203!J59+FLWRFRDATA0203!J59+TWIGDATA0203!J59</f>
        <v>0.18536</v>
      </c>
      <c r="K59" s="7">
        <f>LEAFDATA0203!K59+FLWRFRDATA0203!K59+TWIGDATA0203!K59</f>
        <v>0.26862222222222226</v>
      </c>
      <c r="L59" s="7">
        <f>LEAFDATA0203!L59+FLWRFRDATA0203!L59+TWIGDATA0203!L59</f>
        <v>0.28500444444444445</v>
      </c>
      <c r="M59" s="7">
        <f>LEAFDATA0203!M59+FLWRFRDATA0203!M59+TWIGDATA0203!M59</f>
        <v>0.16902222222222224</v>
      </c>
      <c r="N59" s="7">
        <f>LEAFDATA0203!N59+FLWRFRDATA0203!N59+TWIGDATA0203!N59</f>
        <v>0.42882666666666663</v>
      </c>
      <c r="O59" s="7">
        <f>LEAFDATA0203!O59+FLWRFRDATA0203!O59+TWIGDATA0203!O59</f>
        <v>0.6981911111111112</v>
      </c>
      <c r="P59" s="7">
        <f>LEAFDATA0203!P59+FLWRFRDATA0203!P59+TWIGDATA0203!P59</f>
        <v>0.5586266666666666</v>
      </c>
      <c r="Q59" s="7">
        <f>LEAFDATA0203!Q59+FLWRFRDATA0203!Q59+TWIGDATA0203!Q59</f>
        <v>0.18804444444444443</v>
      </c>
      <c r="R59" s="7">
        <f>LEAFDATA0203!R59+FLWRFRDATA0203!R59+TWIGDATA0203!R59</f>
        <v>0.22861333333333336</v>
      </c>
      <c r="S59" s="7">
        <f>LEAFDATA0203!S59+FLWRFRDATA0203!S59+TWIGDATA0203!S59</f>
        <v>0.19521333333333332</v>
      </c>
      <c r="T59" s="7">
        <f>LEAFDATA0203!T59+FLWRFRDATA0203!T59+TWIGDATA0203!T59</f>
        <v>0.2088977777777778</v>
      </c>
      <c r="U59" s="7">
        <f>LEAFDATA0203!U59+FLWRFRDATA0203!U59+TWIGDATA0203!U59</f>
        <v>0.16101333333333334</v>
      </c>
      <c r="V59" s="7">
        <f>LEAFDATA0203!V59+FLWRFRDATA0203!V59+TWIGDATA0203!V59</f>
        <v>0.2985688888888889</v>
      </c>
      <c r="W59" s="7">
        <f>LEAFDATA0203!W59+FLWRFRDATA0203!W59+TWIGDATA0203!W59</f>
        <v>0.14388888888888887</v>
      </c>
      <c r="X59" s="7">
        <f>LEAFDATA0203!X59+FLWRFRDATA0203!X59+TWIGDATA0203!X59</f>
        <v>0.4065377777777778</v>
      </c>
      <c r="Y59" s="7">
        <f>LEAFDATA0203!Y59+FLWRFRDATA0203!Y59+TWIGDATA0203!Y59</f>
        <v>0.26066666666666666</v>
      </c>
      <c r="Z59" s="7">
        <f>LEAFDATA0203!Z59+FLWRFRDATA0203!Z59+TWIGDATA0203!Z59</f>
        <v>0.23579111111111115</v>
      </c>
      <c r="AA59" s="7">
        <f>LEAFDATA0203!AA59+FLWRFRDATA0203!AA59+TWIGDATA0203!AA59</f>
        <v>0.2689022222222222</v>
      </c>
      <c r="AB59" s="7">
        <f>LEAFDATA0203!AB59+FLWRFRDATA0203!AB59+TWIGDATA0203!AB59</f>
        <v>0.4938177777777778</v>
      </c>
      <c r="AC59" s="8">
        <f t="shared" si="23"/>
        <v>7.994737777777778</v>
      </c>
      <c r="AD59" s="8">
        <f t="shared" si="24"/>
        <v>8.016701343101344</v>
      </c>
      <c r="AF59" s="5" t="s">
        <v>16</v>
      </c>
      <c r="AG59" s="8">
        <f t="shared" si="25"/>
        <v>8.016701343101344</v>
      </c>
      <c r="AH59" s="5" t="s">
        <v>16</v>
      </c>
      <c r="AI59" s="8">
        <f t="shared" si="26"/>
        <v>4.008350671550672</v>
      </c>
    </row>
    <row r="60" spans="2:35" ht="12">
      <c r="B60" s="5" t="s">
        <v>17</v>
      </c>
      <c r="C60" s="7">
        <f>LEAFDATA0203!C60+FLWRFRDATA0203!C60+TWIGDATA0203!C60</f>
        <v>0.22209333333333336</v>
      </c>
      <c r="D60" s="7">
        <f>LEAFDATA0203!D60+FLWRFRDATA0203!D60+TWIGDATA0203!D60</f>
        <v>0.36896888888888885</v>
      </c>
      <c r="E60" s="7">
        <f>LEAFDATA0203!E60+FLWRFRDATA0203!E60+TWIGDATA0203!E60</f>
        <v>0.2987377777777778</v>
      </c>
      <c r="F60" s="7">
        <f>LEAFDATA0203!F60+FLWRFRDATA0203!F60+TWIGDATA0203!F60</f>
        <v>0.22897777777777778</v>
      </c>
      <c r="G60" s="7">
        <f>LEAFDATA0203!G60+FLWRFRDATA0203!G60+TWIGDATA0203!G60</f>
        <v>0.5389244444444444</v>
      </c>
      <c r="H60" s="7">
        <f>LEAFDATA0203!H60+FLWRFRDATA0203!H60+TWIGDATA0203!H60</f>
        <v>0.10928444444444443</v>
      </c>
      <c r="I60" s="7">
        <f>LEAFDATA0203!I60+FLWRFRDATA0203!I60+TWIGDATA0203!I60</f>
        <v>0.5777377777777779</v>
      </c>
      <c r="J60" s="7">
        <f>LEAFDATA0203!J60+FLWRFRDATA0203!J60+TWIGDATA0203!J60</f>
        <v>0.14617777777777777</v>
      </c>
      <c r="K60" s="7">
        <f>LEAFDATA0203!K60+FLWRFRDATA0203!K60+TWIGDATA0203!K60</f>
        <v>0.15357777777777779</v>
      </c>
      <c r="L60" s="7">
        <f>LEAFDATA0203!L60+FLWRFRDATA0203!L60+TWIGDATA0203!L60</f>
        <v>0.1750577777777778</v>
      </c>
      <c r="M60" s="7">
        <f>LEAFDATA0203!M60+FLWRFRDATA0203!M60+TWIGDATA0203!M60</f>
        <v>0.1384622222222222</v>
      </c>
      <c r="N60" s="7">
        <f>LEAFDATA0203!N60+FLWRFRDATA0203!N60+TWIGDATA0203!N60</f>
        <v>0.2239911111111111</v>
      </c>
      <c r="O60" s="7">
        <f>LEAFDATA0203!O60+FLWRFRDATA0203!O60+TWIGDATA0203!O60</f>
        <v>0.5199955555555555</v>
      </c>
      <c r="P60" s="7">
        <f>LEAFDATA0203!P60+FLWRFRDATA0203!P60+TWIGDATA0203!P60</f>
        <v>0.33576</v>
      </c>
      <c r="Q60" s="7">
        <f>LEAFDATA0203!Q60+FLWRFRDATA0203!Q60+TWIGDATA0203!Q60</f>
        <v>0.17599555555555554</v>
      </c>
      <c r="R60" s="7">
        <f>LEAFDATA0203!R60+FLWRFRDATA0203!R60+TWIGDATA0203!R60</f>
        <v>0.19804444444444447</v>
      </c>
      <c r="S60" s="7">
        <f>LEAFDATA0203!S60+FLWRFRDATA0203!S60+TWIGDATA0203!S60</f>
        <v>0.17951555555555557</v>
      </c>
      <c r="T60" s="7">
        <f>LEAFDATA0203!T60+FLWRFRDATA0203!T60+TWIGDATA0203!T60</f>
        <v>0.2826355555555556</v>
      </c>
      <c r="U60" s="7">
        <f>LEAFDATA0203!U60+FLWRFRDATA0203!U60+TWIGDATA0203!U60</f>
        <v>0.17228444444444446</v>
      </c>
      <c r="V60" s="7">
        <f>LEAFDATA0203!V60+FLWRFRDATA0203!V60+TWIGDATA0203!V60</f>
        <v>0.14215555555555556</v>
      </c>
      <c r="W60" s="7">
        <f>LEAFDATA0203!W60+FLWRFRDATA0203!W60+TWIGDATA0203!W60</f>
        <v>0.07429333333333334</v>
      </c>
      <c r="X60" s="7">
        <f>LEAFDATA0203!X60+FLWRFRDATA0203!X60+TWIGDATA0203!X60</f>
        <v>0.1801688888888889</v>
      </c>
      <c r="Y60" s="7">
        <f>LEAFDATA0203!Y60+FLWRFRDATA0203!Y60+TWIGDATA0203!Y60</f>
        <v>0.3215466666666667</v>
      </c>
      <c r="Z60" s="7">
        <f>LEAFDATA0203!Z60+FLWRFRDATA0203!Z60+TWIGDATA0203!Z60</f>
        <v>0.22296888888888888</v>
      </c>
      <c r="AA60" s="7">
        <f>LEAFDATA0203!AA60+FLWRFRDATA0203!AA60+TWIGDATA0203!AA60</f>
        <v>0.1723111111111111</v>
      </c>
      <c r="AB60" s="7">
        <f>LEAFDATA0203!AB60+FLWRFRDATA0203!AB60+TWIGDATA0203!AB60</f>
        <v>0.35110222222222226</v>
      </c>
      <c r="AC60" s="8">
        <f t="shared" si="23"/>
        <v>6.510768888888887</v>
      </c>
      <c r="AD60" s="8">
        <f t="shared" si="24"/>
        <v>6.528655616605614</v>
      </c>
      <c r="AF60" s="5" t="s">
        <v>17</v>
      </c>
      <c r="AG60" s="8">
        <f t="shared" si="25"/>
        <v>6.528655616605614</v>
      </c>
      <c r="AH60" s="5" t="s">
        <v>17</v>
      </c>
      <c r="AI60" s="8">
        <f t="shared" si="26"/>
        <v>3.264327808302807</v>
      </c>
    </row>
    <row r="61" spans="2:35" ht="12">
      <c r="B61" s="5" t="s">
        <v>18</v>
      </c>
      <c r="C61" s="7">
        <f>LEAFDATA0203!C61+FLWRFRDATA0203!C61+TWIGDATA0203!C61</f>
        <v>0.31765333333333334</v>
      </c>
      <c r="D61" s="7">
        <f>LEAFDATA0203!D61+FLWRFRDATA0203!D61+TWIGDATA0203!D61</f>
        <v>0.2905377777777778</v>
      </c>
      <c r="E61" s="7">
        <f>LEAFDATA0203!E61+FLWRFRDATA0203!E61+TWIGDATA0203!E61</f>
        <v>0.36984888888888895</v>
      </c>
      <c r="F61" s="7">
        <f>LEAFDATA0203!F61+FLWRFRDATA0203!F61+TWIGDATA0203!F61</f>
        <v>0.3294666666666667</v>
      </c>
      <c r="G61" s="7">
        <f>LEAFDATA0203!G61+FLWRFRDATA0203!G61+TWIGDATA0203!G61</f>
        <v>0.40797333333333335</v>
      </c>
      <c r="H61" s="7">
        <f>LEAFDATA0203!H61+FLWRFRDATA0203!H61+TWIGDATA0203!H61</f>
        <v>0.17781333333333335</v>
      </c>
      <c r="I61" s="7">
        <f>LEAFDATA0203!I61+FLWRFRDATA0203!I61+TWIGDATA0203!I61</f>
        <v>0.5925911111111111</v>
      </c>
      <c r="J61" s="7">
        <f>LEAFDATA0203!J61+FLWRFRDATA0203!J61+TWIGDATA0203!J61</f>
        <v>0.19246666666666667</v>
      </c>
      <c r="K61" s="7">
        <f>LEAFDATA0203!K61+FLWRFRDATA0203!K61+TWIGDATA0203!K61</f>
        <v>0.21225777777777777</v>
      </c>
      <c r="L61" s="7">
        <f>LEAFDATA0203!L61+FLWRFRDATA0203!L61+TWIGDATA0203!L61</f>
        <v>0.21703999999999998</v>
      </c>
      <c r="M61" s="7">
        <f>LEAFDATA0203!M61+FLWRFRDATA0203!M61+TWIGDATA0203!M61</f>
        <v>0.20844</v>
      </c>
      <c r="N61" s="7">
        <f>LEAFDATA0203!N61+FLWRFRDATA0203!N61+TWIGDATA0203!N61</f>
        <v>0.3566444444444444</v>
      </c>
      <c r="O61" s="7">
        <f>LEAFDATA0203!O61+FLWRFRDATA0203!O61+TWIGDATA0203!O61</f>
        <v>0.7416933333333333</v>
      </c>
      <c r="P61" s="7">
        <f>LEAFDATA0203!P61+FLWRFRDATA0203!P61+TWIGDATA0203!P61</f>
        <v>0.38854222222222223</v>
      </c>
      <c r="Q61" s="7">
        <f>LEAFDATA0203!Q61+FLWRFRDATA0203!Q61+TWIGDATA0203!Q61</f>
        <v>0.3271822222222222</v>
      </c>
      <c r="R61" s="7">
        <f>LEAFDATA0203!R61+FLWRFRDATA0203!R61+TWIGDATA0203!R61</f>
        <v>0.429471111111111</v>
      </c>
      <c r="S61" s="7">
        <f>LEAFDATA0203!S61+FLWRFRDATA0203!S61+TWIGDATA0203!S61</f>
        <v>0.46018222222222216</v>
      </c>
      <c r="T61" s="7">
        <f>LEAFDATA0203!T61+FLWRFRDATA0203!T61+TWIGDATA0203!T61</f>
        <v>0.3042622222222222</v>
      </c>
      <c r="U61" s="7">
        <f>LEAFDATA0203!U61+FLWRFRDATA0203!U61+TWIGDATA0203!U61</f>
        <v>0.24156888888888883</v>
      </c>
      <c r="V61" s="7">
        <f>LEAFDATA0203!V61+FLWRFRDATA0203!V61+TWIGDATA0203!V61</f>
        <v>0.26853333333333335</v>
      </c>
      <c r="W61" s="7">
        <f>LEAFDATA0203!W61+FLWRFRDATA0203!W61+TWIGDATA0203!W61</f>
        <v>0.34700444444444445</v>
      </c>
      <c r="X61" s="7">
        <f>LEAFDATA0203!X61+FLWRFRDATA0203!X61+TWIGDATA0203!X61</f>
        <v>0.28280444444444447</v>
      </c>
      <c r="Y61" s="7">
        <f>LEAFDATA0203!Y61+FLWRFRDATA0203!Y61+TWIGDATA0203!Y61</f>
        <v>0.18393333333333334</v>
      </c>
      <c r="Z61" s="7">
        <f>LEAFDATA0203!Z61+FLWRFRDATA0203!Z61+TWIGDATA0203!Z61</f>
        <v>0.4374577777777779</v>
      </c>
      <c r="AA61" s="7">
        <f>LEAFDATA0203!AA61+FLWRFRDATA0203!AA61+TWIGDATA0203!AA61</f>
        <v>0.2134177777777778</v>
      </c>
      <c r="AB61" s="7">
        <f>LEAFDATA0203!AB61+FLWRFRDATA0203!AB61+TWIGDATA0203!AB61</f>
        <v>0.4878311111111111</v>
      </c>
      <c r="AC61" s="8">
        <f t="shared" si="23"/>
        <v>8.786617777777778</v>
      </c>
      <c r="AD61" s="8">
        <f t="shared" si="24"/>
        <v>8.810756837606837</v>
      </c>
      <c r="AF61" s="5" t="s">
        <v>18</v>
      </c>
      <c r="AG61" s="8">
        <f t="shared" si="25"/>
        <v>8.810756837606837</v>
      </c>
      <c r="AH61" s="5" t="s">
        <v>18</v>
      </c>
      <c r="AI61" s="8">
        <f t="shared" si="26"/>
        <v>4.405378418803418</v>
      </c>
    </row>
    <row r="62" spans="2:35" ht="12">
      <c r="B62" s="5" t="s">
        <v>19</v>
      </c>
      <c r="C62" s="7">
        <f>LEAFDATA0203!C62+FLWRFRDATA0203!C62+TWIGDATA0203!C62</f>
        <v>0.33423111111111115</v>
      </c>
      <c r="D62" s="7">
        <f>LEAFDATA0203!D62+FLWRFRDATA0203!D62+TWIGDATA0203!D62</f>
        <v>0.4242222222222222</v>
      </c>
      <c r="E62" s="7">
        <f>LEAFDATA0203!E62+FLWRFRDATA0203!E62+TWIGDATA0203!E62</f>
        <v>0.3701155555555556</v>
      </c>
      <c r="F62" s="7">
        <f>LEAFDATA0203!F62+FLWRFRDATA0203!F62+TWIGDATA0203!F62</f>
        <v>0.39812000000000003</v>
      </c>
      <c r="G62" s="7">
        <f>LEAFDATA0203!G62+FLWRFRDATA0203!G62+TWIGDATA0203!G62</f>
        <v>0.23722666666666667</v>
      </c>
      <c r="H62" s="7">
        <f>LEAFDATA0203!H62+FLWRFRDATA0203!H62+TWIGDATA0203!H62</f>
        <v>0.20129777777777777</v>
      </c>
      <c r="I62" s="7">
        <f>LEAFDATA0203!I62+FLWRFRDATA0203!I62+TWIGDATA0203!I62</f>
        <v>0.2652266666666667</v>
      </c>
      <c r="J62" s="7">
        <f>LEAFDATA0203!J62+FLWRFRDATA0203!J62+TWIGDATA0203!J62</f>
        <v>0.14929333333333333</v>
      </c>
      <c r="K62" s="7">
        <f>LEAFDATA0203!K62+FLWRFRDATA0203!K62+TWIGDATA0203!K62</f>
        <v>0.15266222222222223</v>
      </c>
      <c r="L62" s="7">
        <f>LEAFDATA0203!L62+FLWRFRDATA0203!L62+TWIGDATA0203!L62</f>
        <v>0.69856</v>
      </c>
      <c r="M62" s="7">
        <f>LEAFDATA0203!M62+FLWRFRDATA0203!M62+TWIGDATA0203!M62</f>
        <v>0.12382666666666665</v>
      </c>
      <c r="N62" s="7">
        <f>LEAFDATA0203!N62+FLWRFRDATA0203!N62+TWIGDATA0203!N62</f>
        <v>0.49918222222222225</v>
      </c>
      <c r="O62" s="7">
        <f>LEAFDATA0203!O62+FLWRFRDATA0203!O62+TWIGDATA0203!O62</f>
        <v>0.8615911111111111</v>
      </c>
      <c r="P62" s="7">
        <f>LEAFDATA0203!P62+FLWRFRDATA0203!P62+TWIGDATA0203!P62</f>
        <v>0.3961777777777778</v>
      </c>
      <c r="Q62" s="7">
        <f>LEAFDATA0203!Q62+FLWRFRDATA0203!Q62+TWIGDATA0203!Q62</f>
        <v>0.26768</v>
      </c>
      <c r="R62" s="7">
        <f>LEAFDATA0203!R62+FLWRFRDATA0203!R62+TWIGDATA0203!R62</f>
        <v>0.27384000000000003</v>
      </c>
      <c r="S62" s="7">
        <f>LEAFDATA0203!S62+FLWRFRDATA0203!S62+TWIGDATA0203!S62</f>
        <v>0.27069777777777776</v>
      </c>
      <c r="T62" s="7">
        <f>LEAFDATA0203!T62+FLWRFRDATA0203!T62+TWIGDATA0203!T62</f>
        <v>0.22862666666666667</v>
      </c>
      <c r="U62" s="7">
        <f>LEAFDATA0203!U62+FLWRFRDATA0203!U62+TWIGDATA0203!U62</f>
        <v>0.3446088888888889</v>
      </c>
      <c r="V62" s="7">
        <f>LEAFDATA0203!V62+FLWRFRDATA0203!V62+TWIGDATA0203!V62</f>
        <v>0.17448444444444444</v>
      </c>
      <c r="W62" s="7">
        <f>LEAFDATA0203!W62+FLWRFRDATA0203!W62+TWIGDATA0203!W62</f>
        <v>0.1445866666666667</v>
      </c>
      <c r="X62" s="7">
        <f>LEAFDATA0203!X62+FLWRFRDATA0203!X62+TWIGDATA0203!X62</f>
        <v>0.3098888888888889</v>
      </c>
      <c r="Y62" s="7">
        <f>LEAFDATA0203!Y62+FLWRFRDATA0203!Y62+TWIGDATA0203!Y62</f>
        <v>0.11669333333333333</v>
      </c>
      <c r="Z62" s="7">
        <f>LEAFDATA0203!Z62+FLWRFRDATA0203!Z62+TWIGDATA0203!Z62</f>
        <v>0.3043911111111111</v>
      </c>
      <c r="AA62" s="7">
        <f>LEAFDATA0203!AA62+FLWRFRDATA0203!AA62+TWIGDATA0203!AA62</f>
        <v>0.2506933333333333</v>
      </c>
      <c r="AB62" s="7">
        <f>LEAFDATA0203!AB62+FLWRFRDATA0203!AB62+TWIGDATA0203!AB62</f>
        <v>0.41245333333333334</v>
      </c>
      <c r="AC62" s="8">
        <f t="shared" si="23"/>
        <v>8.210377777777778</v>
      </c>
      <c r="AD62" s="8">
        <f t="shared" si="24"/>
        <v>8.23293376068376</v>
      </c>
      <c r="AF62" s="5" t="s">
        <v>19</v>
      </c>
      <c r="AG62" s="8">
        <f t="shared" si="25"/>
        <v>8.23293376068376</v>
      </c>
      <c r="AH62" s="5" t="s">
        <v>19</v>
      </c>
      <c r="AI62" s="8">
        <f t="shared" si="26"/>
        <v>4.11646688034188</v>
      </c>
    </row>
    <row r="64" spans="2:39" s="2" customFormat="1" ht="12">
      <c r="B64" s="4" t="s">
        <v>1</v>
      </c>
      <c r="C64" s="3">
        <f>C11</f>
        <v>37543</v>
      </c>
      <c r="D64" s="3">
        <f aca="true" t="shared" si="27" ref="D64:AB64">D11</f>
        <v>37557</v>
      </c>
      <c r="E64" s="3">
        <f t="shared" si="27"/>
        <v>37571</v>
      </c>
      <c r="F64" s="3">
        <f t="shared" si="27"/>
        <v>37585</v>
      </c>
      <c r="G64" s="3">
        <f t="shared" si="27"/>
        <v>37599</v>
      </c>
      <c r="H64" s="3">
        <f t="shared" si="27"/>
        <v>37613</v>
      </c>
      <c r="I64" s="3">
        <f t="shared" si="27"/>
        <v>37627</v>
      </c>
      <c r="J64" s="3">
        <f t="shared" si="27"/>
        <v>37641</v>
      </c>
      <c r="K64" s="3">
        <f t="shared" si="27"/>
        <v>37655</v>
      </c>
      <c r="L64" s="3">
        <f t="shared" si="27"/>
        <v>37669</v>
      </c>
      <c r="M64" s="3">
        <f t="shared" si="27"/>
        <v>37679</v>
      </c>
      <c r="N64" s="3">
        <f t="shared" si="27"/>
        <v>37697</v>
      </c>
      <c r="O64" s="3">
        <f t="shared" si="27"/>
        <v>37711</v>
      </c>
      <c r="P64" s="3">
        <f t="shared" si="27"/>
        <v>37725</v>
      </c>
      <c r="Q64" s="3">
        <f t="shared" si="27"/>
        <v>37739</v>
      </c>
      <c r="R64" s="3">
        <f t="shared" si="27"/>
        <v>37753</v>
      </c>
      <c r="S64" s="3">
        <f t="shared" si="27"/>
        <v>37767</v>
      </c>
      <c r="T64" s="3">
        <f t="shared" si="27"/>
        <v>37781</v>
      </c>
      <c r="U64" s="3">
        <f t="shared" si="27"/>
        <v>37795</v>
      </c>
      <c r="V64" s="3">
        <f t="shared" si="27"/>
        <v>37809</v>
      </c>
      <c r="W64" s="3">
        <f t="shared" si="27"/>
        <v>37819</v>
      </c>
      <c r="X64" s="3">
        <f t="shared" si="27"/>
        <v>37837</v>
      </c>
      <c r="Y64" s="3">
        <f t="shared" si="27"/>
        <v>37851</v>
      </c>
      <c r="Z64" s="3">
        <f t="shared" si="27"/>
        <v>37865</v>
      </c>
      <c r="AA64" s="3">
        <f t="shared" si="27"/>
        <v>37880</v>
      </c>
      <c r="AB64" s="3">
        <f t="shared" si="27"/>
        <v>37893</v>
      </c>
      <c r="AC64" s="11"/>
      <c r="AG64" s="11">
        <f>AVERAGE(AG45:AG62)</f>
        <v>8.862521379053044</v>
      </c>
      <c r="AI64" s="11">
        <f>AVERAGE(AI45:AI62)</f>
        <v>4.431260689526522</v>
      </c>
      <c r="AM64" s="11">
        <f>AVERAGE(AM45:AM62)</f>
        <v>4.431260689526522</v>
      </c>
    </row>
    <row r="65" spans="2:31" ht="12">
      <c r="B65" s="5" t="s">
        <v>21</v>
      </c>
      <c r="C65" s="7">
        <f aca="true" t="shared" si="28" ref="C65:L65">AVERAGE(C45:C50)</f>
        <v>0.30944444444444447</v>
      </c>
      <c r="D65" s="7">
        <f t="shared" si="28"/>
        <v>0.42209111111111114</v>
      </c>
      <c r="E65" s="7">
        <f t="shared" si="28"/>
        <v>0.2759325925925926</v>
      </c>
      <c r="F65" s="7">
        <f t="shared" si="28"/>
        <v>0.2737111111111111</v>
      </c>
      <c r="G65" s="7">
        <f t="shared" si="28"/>
        <v>0.375597037037037</v>
      </c>
      <c r="H65" s="7">
        <f t="shared" si="28"/>
        <v>0.19724518518518522</v>
      </c>
      <c r="I65" s="7">
        <f t="shared" si="28"/>
        <v>0.43286074074074077</v>
      </c>
      <c r="J65" s="7">
        <f t="shared" si="28"/>
        <v>0.28720296296296294</v>
      </c>
      <c r="K65" s="7">
        <f t="shared" si="28"/>
        <v>0.2730296296296296</v>
      </c>
      <c r="L65" s="7">
        <f t="shared" si="28"/>
        <v>0.29451925925925926</v>
      </c>
      <c r="M65" s="7">
        <f aca="true" t="shared" si="29" ref="M65:V65">AVERAGE(M45:M50)</f>
        <v>0.2244340740740741</v>
      </c>
      <c r="N65" s="7">
        <f t="shared" si="29"/>
        <v>0.34392666666666666</v>
      </c>
      <c r="O65" s="7">
        <f t="shared" si="29"/>
        <v>0.8371125925925926</v>
      </c>
      <c r="P65" s="7">
        <f t="shared" si="29"/>
        <v>0.39880592592592595</v>
      </c>
      <c r="Q65" s="7">
        <f t="shared" si="29"/>
        <v>0.38325111111111115</v>
      </c>
      <c r="R65" s="7">
        <f t="shared" si="29"/>
        <v>0.3241414814814815</v>
      </c>
      <c r="S65" s="7">
        <f t="shared" si="29"/>
        <v>0.2720548148148148</v>
      </c>
      <c r="T65" s="7">
        <f t="shared" si="29"/>
        <v>0.3498792592592593</v>
      </c>
      <c r="U65" s="7">
        <f t="shared" si="29"/>
        <v>0.27636888888888894</v>
      </c>
      <c r="V65" s="7">
        <f t="shared" si="29"/>
        <v>0.2657674074074074</v>
      </c>
      <c r="W65" s="7">
        <f aca="true" t="shared" si="30" ref="W65:AB65">AVERAGE(W45:W50)</f>
        <v>0.27744222222222226</v>
      </c>
      <c r="X65" s="7">
        <f t="shared" si="30"/>
        <v>0.3468622222222222</v>
      </c>
      <c r="Y65" s="7">
        <f t="shared" si="30"/>
        <v>0.23085407407407407</v>
      </c>
      <c r="Z65" s="7">
        <f t="shared" si="30"/>
        <v>0.29783777777777776</v>
      </c>
      <c r="AA65" s="7">
        <f t="shared" si="30"/>
        <v>0.4178570370370371</v>
      </c>
      <c r="AB65" s="7">
        <f t="shared" si="30"/>
        <v>0.6366837037037038</v>
      </c>
      <c r="AD65" s="8">
        <f>AVERAGE(AD45:AD50)</f>
        <v>9.04970705128205</v>
      </c>
      <c r="AE65" s="12" t="s">
        <v>31</v>
      </c>
    </row>
    <row r="66" spans="2:31" ht="12">
      <c r="B66" s="5" t="s">
        <v>22</v>
      </c>
      <c r="C66" s="7">
        <f aca="true" t="shared" si="31" ref="C66:L66">AVERAGE(C51:C56)</f>
        <v>0.4819814814814815</v>
      </c>
      <c r="D66" s="7">
        <f t="shared" si="31"/>
        <v>0.4054051851851852</v>
      </c>
      <c r="E66" s="7">
        <f t="shared" si="31"/>
        <v>0.3782733333333333</v>
      </c>
      <c r="F66" s="7">
        <f t="shared" si="31"/>
        <v>0.3464081481481482</v>
      </c>
      <c r="G66" s="7">
        <f t="shared" si="31"/>
        <v>0.489031111111111</v>
      </c>
      <c r="H66" s="7">
        <f t="shared" si="31"/>
        <v>0.267065925925926</v>
      </c>
      <c r="I66" s="7">
        <f t="shared" si="31"/>
        <v>0.46760962962962954</v>
      </c>
      <c r="J66" s="7">
        <f t="shared" si="31"/>
        <v>0.23534074074074077</v>
      </c>
      <c r="K66" s="7">
        <f t="shared" si="31"/>
        <v>0.22802222222222224</v>
      </c>
      <c r="L66" s="7">
        <f t="shared" si="31"/>
        <v>0.38357407407407407</v>
      </c>
      <c r="M66" s="7">
        <f aca="true" t="shared" si="32" ref="M66:V66">AVERAGE(M51:M56)</f>
        <v>0.22055111111111114</v>
      </c>
      <c r="N66" s="7">
        <f t="shared" si="32"/>
        <v>0.4710637037037037</v>
      </c>
      <c r="O66" s="7">
        <f t="shared" si="32"/>
        <v>0.8840874074074073</v>
      </c>
      <c r="P66" s="7">
        <f t="shared" si="32"/>
        <v>0.4052955555555556</v>
      </c>
      <c r="Q66" s="7">
        <f t="shared" si="32"/>
        <v>0.2963466666666667</v>
      </c>
      <c r="R66" s="7">
        <f t="shared" si="32"/>
        <v>0.31664</v>
      </c>
      <c r="S66" s="7">
        <f t="shared" si="32"/>
        <v>0.2984</v>
      </c>
      <c r="T66" s="7">
        <f t="shared" si="32"/>
        <v>0.3105125925925926</v>
      </c>
      <c r="U66" s="7">
        <f t="shared" si="32"/>
        <v>0.24349925925925928</v>
      </c>
      <c r="V66" s="7">
        <f t="shared" si="32"/>
        <v>0.2676503703703703</v>
      </c>
      <c r="W66" s="7">
        <f aca="true" t="shared" si="33" ref="W66:AB66">AVERAGE(W51:W56)</f>
        <v>0.2309725925925926</v>
      </c>
      <c r="X66" s="7">
        <f t="shared" si="33"/>
        <v>0.3065103703703704</v>
      </c>
      <c r="Y66" s="7">
        <f t="shared" si="33"/>
        <v>0.22941481481481482</v>
      </c>
      <c r="Z66" s="7">
        <f t="shared" si="33"/>
        <v>0.32032592592592596</v>
      </c>
      <c r="AA66" s="7">
        <f t="shared" si="33"/>
        <v>0.2941333333333333</v>
      </c>
      <c r="AB66" s="7">
        <f t="shared" si="33"/>
        <v>0.43155259259259254</v>
      </c>
      <c r="AD66" s="8">
        <f>AVERAGE(AD51:AD56)</f>
        <v>9.234969434269434</v>
      </c>
      <c r="AE66" s="12" t="s">
        <v>32</v>
      </c>
    </row>
    <row r="67" spans="2:31" ht="12">
      <c r="B67" s="5" t="s">
        <v>23</v>
      </c>
      <c r="C67" s="7">
        <f aca="true" t="shared" si="34" ref="C67:M67">AVERAGE(C57:C62)</f>
        <v>0.37137629629629626</v>
      </c>
      <c r="D67" s="7">
        <f t="shared" si="34"/>
        <v>0.344217037037037</v>
      </c>
      <c r="E67" s="7">
        <f t="shared" si="34"/>
        <v>0.359142962962963</v>
      </c>
      <c r="F67" s="7">
        <f t="shared" si="34"/>
        <v>0.2952503703703704</v>
      </c>
      <c r="G67" s="7">
        <f t="shared" si="34"/>
        <v>0.37926296296296297</v>
      </c>
      <c r="H67" s="7">
        <f t="shared" si="34"/>
        <v>0.185297037037037</v>
      </c>
      <c r="I67" s="7">
        <f t="shared" si="34"/>
        <v>0.4171748148148149</v>
      </c>
      <c r="J67" s="7">
        <f t="shared" si="34"/>
        <v>0.1822962962962963</v>
      </c>
      <c r="K67" s="7">
        <f t="shared" si="34"/>
        <v>0.21367111111111114</v>
      </c>
      <c r="L67" s="7">
        <f t="shared" si="34"/>
        <v>0.3461829629629629</v>
      </c>
      <c r="M67" s="7">
        <f t="shared" si="34"/>
        <v>0.18387851851851852</v>
      </c>
      <c r="N67" s="7">
        <f aca="true" t="shared" si="35" ref="N67:W67">AVERAGE(N57:N62)</f>
        <v>0.5089896296296297</v>
      </c>
      <c r="O67" s="7">
        <f t="shared" si="35"/>
        <v>0.6969170370370371</v>
      </c>
      <c r="P67" s="7">
        <f t="shared" si="35"/>
        <v>0.3681718518518519</v>
      </c>
      <c r="Q67" s="7">
        <f t="shared" si="35"/>
        <v>0.3003251851851852</v>
      </c>
      <c r="R67" s="7">
        <f t="shared" si="35"/>
        <v>0.27838666666666667</v>
      </c>
      <c r="S67" s="7">
        <f t="shared" si="35"/>
        <v>0.3075481481481482</v>
      </c>
      <c r="T67" s="7">
        <f t="shared" si="35"/>
        <v>0.27772</v>
      </c>
      <c r="U67" s="7">
        <f t="shared" si="35"/>
        <v>0.2332</v>
      </c>
      <c r="V67" s="7">
        <f t="shared" si="35"/>
        <v>0.21551407407407408</v>
      </c>
      <c r="W67" s="7">
        <f t="shared" si="35"/>
        <v>0.20495333333333332</v>
      </c>
      <c r="X67" s="7">
        <f>AVERAGE(X57:X62)</f>
        <v>0.2616874074074074</v>
      </c>
      <c r="Y67" s="7">
        <f>AVERAGE(Y57:Y62)</f>
        <v>0.24735185185185185</v>
      </c>
      <c r="Z67" s="7">
        <f>AVERAGE(Z57:Z62)</f>
        <v>0.32617629629629635</v>
      </c>
      <c r="AA67" s="7">
        <f>AVERAGE(AA57:AA62)</f>
        <v>0.2966451851851852</v>
      </c>
      <c r="AB67" s="7">
        <f>AVERAGE(AB57:AB62)</f>
        <v>0.48329777777777777</v>
      </c>
      <c r="AD67" s="8">
        <f>AVERAGE(AD57:AD62)</f>
        <v>8.30288765160765</v>
      </c>
      <c r="AE67" s="12" t="s">
        <v>33</v>
      </c>
    </row>
    <row r="68" spans="2:31" ht="12">
      <c r="B68" s="5" t="s">
        <v>24</v>
      </c>
      <c r="C68" s="7">
        <f>AVERAGE(C65:C67)</f>
        <v>0.38760074074074075</v>
      </c>
      <c r="D68" s="7">
        <f aca="true" t="shared" si="36" ref="D68:M68">AVERAGE(D45:D62)</f>
        <v>0.39057111111111115</v>
      </c>
      <c r="E68" s="7">
        <f t="shared" si="36"/>
        <v>0.337782962962963</v>
      </c>
      <c r="F68" s="7">
        <f t="shared" si="36"/>
        <v>0.30512320987654323</v>
      </c>
      <c r="G68" s="7">
        <f t="shared" si="36"/>
        <v>0.41463037037037037</v>
      </c>
      <c r="H68" s="7">
        <f t="shared" si="36"/>
        <v>0.2165360493827161</v>
      </c>
      <c r="I68" s="7">
        <f t="shared" si="36"/>
        <v>0.4392150617283952</v>
      </c>
      <c r="J68" s="7">
        <f t="shared" si="36"/>
        <v>0.2349466666666667</v>
      </c>
      <c r="K68" s="7">
        <f t="shared" si="36"/>
        <v>0.23824098765432097</v>
      </c>
      <c r="L68" s="7">
        <f t="shared" si="36"/>
        <v>0.34142543209876547</v>
      </c>
      <c r="M68" s="7">
        <f t="shared" si="36"/>
        <v>0.20962123456790124</v>
      </c>
      <c r="N68" s="7">
        <f aca="true" t="shared" si="37" ref="N68:W68">AVERAGE(N45:N62)</f>
        <v>0.44132666666666664</v>
      </c>
      <c r="O68" s="7">
        <f t="shared" si="37"/>
        <v>0.8060390123456789</v>
      </c>
      <c r="P68" s="7">
        <f t="shared" si="37"/>
        <v>0.3907577777777778</v>
      </c>
      <c r="Q68" s="7">
        <f t="shared" si="37"/>
        <v>0.326640987654321</v>
      </c>
      <c r="R68" s="7">
        <f t="shared" si="37"/>
        <v>0.3063893827160493</v>
      </c>
      <c r="S68" s="7">
        <f t="shared" si="37"/>
        <v>0.2926676543209876</v>
      </c>
      <c r="T68" s="7">
        <f t="shared" si="37"/>
        <v>0.31270395061728395</v>
      </c>
      <c r="U68" s="7">
        <f t="shared" si="37"/>
        <v>0.2510227160493827</v>
      </c>
      <c r="V68" s="7">
        <f t="shared" si="37"/>
        <v>0.24964395061728395</v>
      </c>
      <c r="W68" s="7">
        <f t="shared" si="37"/>
        <v>0.23778938271604938</v>
      </c>
      <c r="X68" s="7">
        <f>AVERAGE(X65:X67)</f>
        <v>0.30502</v>
      </c>
      <c r="Y68" s="7">
        <f>AVERAGE(Y45:Y62)</f>
        <v>0.2358735802469136</v>
      </c>
      <c r="Z68" s="7">
        <f>AVERAGE(Z45:Z62)</f>
        <v>0.31478000000000006</v>
      </c>
      <c r="AA68" s="7">
        <f>AVERAGE(AA45:AA62)</f>
        <v>0.336211851851852</v>
      </c>
      <c r="AB68" s="7">
        <f>AVERAGE(AB45:AB62)</f>
        <v>0.517178024691358</v>
      </c>
      <c r="AD68" s="8">
        <f>AVERAGE(AD45:AD62)</f>
        <v>8.862521379053044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8" ref="C70:L70">COUNT(C45:C50)</f>
        <v>6</v>
      </c>
      <c r="D70">
        <f t="shared" si="38"/>
        <v>6</v>
      </c>
      <c r="E70">
        <f t="shared" si="38"/>
        <v>6</v>
      </c>
      <c r="F70">
        <f t="shared" si="38"/>
        <v>6</v>
      </c>
      <c r="G70">
        <f t="shared" si="38"/>
        <v>6</v>
      </c>
      <c r="H70">
        <f t="shared" si="38"/>
        <v>6</v>
      </c>
      <c r="I70">
        <f t="shared" si="38"/>
        <v>6</v>
      </c>
      <c r="J70">
        <f t="shared" si="38"/>
        <v>6</v>
      </c>
      <c r="K70">
        <f t="shared" si="38"/>
        <v>6</v>
      </c>
      <c r="L70">
        <f t="shared" si="38"/>
        <v>6</v>
      </c>
      <c r="M70">
        <f aca="true" t="shared" si="39" ref="M70:V70">COUNT(M45:M50)</f>
        <v>6</v>
      </c>
      <c r="N70">
        <f t="shared" si="39"/>
        <v>6</v>
      </c>
      <c r="O70">
        <f t="shared" si="39"/>
        <v>6</v>
      </c>
      <c r="P70">
        <f t="shared" si="39"/>
        <v>6</v>
      </c>
      <c r="Q70">
        <f t="shared" si="39"/>
        <v>6</v>
      </c>
      <c r="R70">
        <f t="shared" si="39"/>
        <v>6</v>
      </c>
      <c r="S70">
        <f t="shared" si="39"/>
        <v>6</v>
      </c>
      <c r="T70">
        <f t="shared" si="39"/>
        <v>6</v>
      </c>
      <c r="U70">
        <f t="shared" si="39"/>
        <v>6</v>
      </c>
      <c r="V70">
        <f t="shared" si="39"/>
        <v>6</v>
      </c>
      <c r="W70">
        <f aca="true" t="shared" si="40" ref="W70:AB70">COUNT(W45:W50)</f>
        <v>6</v>
      </c>
      <c r="X70">
        <f t="shared" si="40"/>
        <v>6</v>
      </c>
      <c r="Y70">
        <f t="shared" si="40"/>
        <v>6</v>
      </c>
      <c r="Z70">
        <f t="shared" si="40"/>
        <v>6</v>
      </c>
      <c r="AA70">
        <f t="shared" si="40"/>
        <v>6</v>
      </c>
      <c r="AB70">
        <f t="shared" si="40"/>
        <v>6</v>
      </c>
      <c r="AD70">
        <f>COUNT(AD45:AD50)</f>
        <v>6</v>
      </c>
    </row>
    <row r="71" spans="2:30" ht="12">
      <c r="B71" s="5" t="s">
        <v>26</v>
      </c>
      <c r="C71">
        <f aca="true" t="shared" si="41" ref="C71:L71">COUNT(C51:C56)</f>
        <v>6</v>
      </c>
      <c r="D71">
        <f t="shared" si="41"/>
        <v>6</v>
      </c>
      <c r="E71">
        <f t="shared" si="41"/>
        <v>6</v>
      </c>
      <c r="F71">
        <f t="shared" si="41"/>
        <v>6</v>
      </c>
      <c r="G71">
        <f t="shared" si="41"/>
        <v>6</v>
      </c>
      <c r="H71">
        <f t="shared" si="41"/>
        <v>6</v>
      </c>
      <c r="I71">
        <f t="shared" si="41"/>
        <v>6</v>
      </c>
      <c r="J71">
        <f t="shared" si="41"/>
        <v>6</v>
      </c>
      <c r="K71">
        <f t="shared" si="41"/>
        <v>6</v>
      </c>
      <c r="L71">
        <f t="shared" si="41"/>
        <v>6</v>
      </c>
      <c r="M71">
        <f aca="true" t="shared" si="42" ref="M71:V71">COUNT(M51:M56)</f>
        <v>6</v>
      </c>
      <c r="N71">
        <f t="shared" si="42"/>
        <v>6</v>
      </c>
      <c r="O71">
        <f t="shared" si="42"/>
        <v>6</v>
      </c>
      <c r="P71">
        <f t="shared" si="42"/>
        <v>6</v>
      </c>
      <c r="Q71">
        <f t="shared" si="42"/>
        <v>6</v>
      </c>
      <c r="R71">
        <f t="shared" si="42"/>
        <v>6</v>
      </c>
      <c r="S71">
        <f t="shared" si="42"/>
        <v>6</v>
      </c>
      <c r="T71">
        <f t="shared" si="42"/>
        <v>6</v>
      </c>
      <c r="U71">
        <f t="shared" si="42"/>
        <v>6</v>
      </c>
      <c r="V71">
        <f t="shared" si="42"/>
        <v>6</v>
      </c>
      <c r="W71">
        <f aca="true" t="shared" si="43" ref="W71:AB71">COUNT(W51:W56)</f>
        <v>6</v>
      </c>
      <c r="X71">
        <f t="shared" si="43"/>
        <v>6</v>
      </c>
      <c r="Y71">
        <f t="shared" si="43"/>
        <v>6</v>
      </c>
      <c r="Z71">
        <f t="shared" si="43"/>
        <v>6</v>
      </c>
      <c r="AA71">
        <f t="shared" si="43"/>
        <v>6</v>
      </c>
      <c r="AB71">
        <f t="shared" si="43"/>
        <v>6</v>
      </c>
      <c r="AD71">
        <f>COUNT(AD51:AD56)</f>
        <v>6</v>
      </c>
    </row>
    <row r="72" spans="2:30" ht="12">
      <c r="B72" s="5" t="s">
        <v>27</v>
      </c>
      <c r="C72">
        <f aca="true" t="shared" si="44" ref="C72:L72">COUNT(C57:C62)</f>
        <v>6</v>
      </c>
      <c r="D72">
        <f t="shared" si="44"/>
        <v>6</v>
      </c>
      <c r="E72">
        <f t="shared" si="44"/>
        <v>6</v>
      </c>
      <c r="F72">
        <f t="shared" si="44"/>
        <v>6</v>
      </c>
      <c r="G72">
        <f t="shared" si="44"/>
        <v>6</v>
      </c>
      <c r="H72">
        <f t="shared" si="44"/>
        <v>6</v>
      </c>
      <c r="I72">
        <f t="shared" si="44"/>
        <v>6</v>
      </c>
      <c r="J72">
        <f t="shared" si="44"/>
        <v>6</v>
      </c>
      <c r="K72">
        <f t="shared" si="44"/>
        <v>6</v>
      </c>
      <c r="L72">
        <f t="shared" si="44"/>
        <v>6</v>
      </c>
      <c r="M72">
        <f aca="true" t="shared" si="45" ref="M72:V72">COUNT(M57:M62)</f>
        <v>6</v>
      </c>
      <c r="N72">
        <f t="shared" si="45"/>
        <v>6</v>
      </c>
      <c r="O72">
        <f t="shared" si="45"/>
        <v>6</v>
      </c>
      <c r="P72">
        <f t="shared" si="45"/>
        <v>6</v>
      </c>
      <c r="Q72">
        <f t="shared" si="45"/>
        <v>6</v>
      </c>
      <c r="R72">
        <f t="shared" si="45"/>
        <v>6</v>
      </c>
      <c r="S72">
        <f t="shared" si="45"/>
        <v>6</v>
      </c>
      <c r="T72">
        <f t="shared" si="45"/>
        <v>6</v>
      </c>
      <c r="U72">
        <f t="shared" si="45"/>
        <v>6</v>
      </c>
      <c r="V72">
        <f t="shared" si="45"/>
        <v>6</v>
      </c>
      <c r="W72">
        <f aca="true" t="shared" si="46" ref="W72:AB72">COUNT(W57:W62)</f>
        <v>6</v>
      </c>
      <c r="X72">
        <f t="shared" si="46"/>
        <v>6</v>
      </c>
      <c r="Y72">
        <f t="shared" si="46"/>
        <v>6</v>
      </c>
      <c r="Z72">
        <f t="shared" si="46"/>
        <v>6</v>
      </c>
      <c r="AA72">
        <f t="shared" si="46"/>
        <v>6</v>
      </c>
      <c r="AB72">
        <f t="shared" si="46"/>
        <v>6</v>
      </c>
      <c r="AD72">
        <f>COUNT(AD57:AD62)</f>
        <v>6</v>
      </c>
    </row>
    <row r="73" spans="2:30" ht="12">
      <c r="B73" s="5" t="s">
        <v>28</v>
      </c>
      <c r="C73">
        <f aca="true" t="shared" si="47" ref="C73:L73">COUNT(C45:C62)</f>
        <v>18</v>
      </c>
      <c r="D73">
        <f t="shared" si="47"/>
        <v>18</v>
      </c>
      <c r="E73">
        <f t="shared" si="47"/>
        <v>18</v>
      </c>
      <c r="F73">
        <f t="shared" si="47"/>
        <v>18</v>
      </c>
      <c r="G73">
        <f t="shared" si="47"/>
        <v>18</v>
      </c>
      <c r="H73">
        <f t="shared" si="47"/>
        <v>18</v>
      </c>
      <c r="I73">
        <f t="shared" si="47"/>
        <v>18</v>
      </c>
      <c r="J73">
        <f t="shared" si="47"/>
        <v>18</v>
      </c>
      <c r="K73">
        <f t="shared" si="47"/>
        <v>18</v>
      </c>
      <c r="L73">
        <f t="shared" si="47"/>
        <v>18</v>
      </c>
      <c r="M73">
        <f aca="true" t="shared" si="48" ref="M73:V73">COUNT(M45:M62)</f>
        <v>18</v>
      </c>
      <c r="N73">
        <f t="shared" si="48"/>
        <v>18</v>
      </c>
      <c r="O73">
        <f t="shared" si="48"/>
        <v>18</v>
      </c>
      <c r="P73">
        <f t="shared" si="48"/>
        <v>18</v>
      </c>
      <c r="Q73">
        <f t="shared" si="48"/>
        <v>18</v>
      </c>
      <c r="R73">
        <f t="shared" si="48"/>
        <v>18</v>
      </c>
      <c r="S73">
        <f t="shared" si="48"/>
        <v>18</v>
      </c>
      <c r="T73">
        <f t="shared" si="48"/>
        <v>18</v>
      </c>
      <c r="U73">
        <f t="shared" si="48"/>
        <v>18</v>
      </c>
      <c r="V73">
        <f t="shared" si="48"/>
        <v>18</v>
      </c>
      <c r="W73">
        <f aca="true" t="shared" si="49" ref="W73:AB73">COUNT(W45:W62)</f>
        <v>18</v>
      </c>
      <c r="X73">
        <f t="shared" si="49"/>
        <v>18</v>
      </c>
      <c r="Y73">
        <f t="shared" si="49"/>
        <v>18</v>
      </c>
      <c r="Z73">
        <f t="shared" si="49"/>
        <v>18</v>
      </c>
      <c r="AA73">
        <f t="shared" si="49"/>
        <v>18</v>
      </c>
      <c r="AB73">
        <f t="shared" si="49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C11</f>
        <v>37543</v>
      </c>
      <c r="D78" s="3">
        <f aca="true" t="shared" si="50" ref="D78:AB78">D11</f>
        <v>37557</v>
      </c>
      <c r="E78" s="3">
        <f t="shared" si="50"/>
        <v>37571</v>
      </c>
      <c r="F78" s="3">
        <f t="shared" si="50"/>
        <v>37585</v>
      </c>
      <c r="G78" s="3">
        <f t="shared" si="50"/>
        <v>37599</v>
      </c>
      <c r="H78" s="3">
        <f t="shared" si="50"/>
        <v>37613</v>
      </c>
      <c r="I78" s="3">
        <f t="shared" si="50"/>
        <v>37627</v>
      </c>
      <c r="J78" s="3">
        <f t="shared" si="50"/>
        <v>37641</v>
      </c>
      <c r="K78" s="3">
        <f t="shared" si="50"/>
        <v>37655</v>
      </c>
      <c r="L78" s="3">
        <f t="shared" si="50"/>
        <v>37669</v>
      </c>
      <c r="M78" s="3">
        <f t="shared" si="50"/>
        <v>37679</v>
      </c>
      <c r="N78" s="3">
        <f t="shared" si="50"/>
        <v>37697</v>
      </c>
      <c r="O78" s="3">
        <f t="shared" si="50"/>
        <v>37711</v>
      </c>
      <c r="P78" s="3">
        <f t="shared" si="50"/>
        <v>37725</v>
      </c>
      <c r="Q78" s="3">
        <f t="shared" si="50"/>
        <v>37739</v>
      </c>
      <c r="R78" s="3">
        <f t="shared" si="50"/>
        <v>37753</v>
      </c>
      <c r="S78" s="3">
        <f t="shared" si="50"/>
        <v>37767</v>
      </c>
      <c r="T78" s="3">
        <f t="shared" si="50"/>
        <v>37781</v>
      </c>
      <c r="U78" s="3">
        <f t="shared" si="50"/>
        <v>37795</v>
      </c>
      <c r="V78" s="3">
        <f t="shared" si="50"/>
        <v>37809</v>
      </c>
      <c r="W78" s="3">
        <f t="shared" si="50"/>
        <v>37819</v>
      </c>
      <c r="X78" s="3">
        <f t="shared" si="50"/>
        <v>37837</v>
      </c>
      <c r="Y78" s="3">
        <f t="shared" si="50"/>
        <v>37851</v>
      </c>
      <c r="Z78" s="3">
        <f t="shared" si="50"/>
        <v>37865</v>
      </c>
      <c r="AA78" s="3">
        <f t="shared" si="50"/>
        <v>37880</v>
      </c>
      <c r="AB78" s="3">
        <f t="shared" si="50"/>
        <v>37893</v>
      </c>
      <c r="AC78" s="11"/>
    </row>
    <row r="79" spans="2:29" ht="12">
      <c r="B79" s="5" t="s">
        <v>2</v>
      </c>
      <c r="C79" s="9">
        <f>'[1]hoct1402'!$A13</f>
        <v>13</v>
      </c>
      <c r="D79" s="9">
        <f>'[2]hoct2802'!$A13</f>
        <v>17</v>
      </c>
      <c r="E79" s="9">
        <f>'[3]hnov1102'!$A13</f>
        <v>12</v>
      </c>
      <c r="F79" s="9">
        <f>'[4]hnov2502'!$A13</f>
        <v>14</v>
      </c>
      <c r="G79" s="9">
        <f>'[5]hdec0902'!$A13</f>
        <v>14</v>
      </c>
      <c r="H79" s="9">
        <f>'[6]hdec2302'!$A13</f>
        <v>15</v>
      </c>
      <c r="I79" s="9">
        <f>'[7]hjan0603'!$A13</f>
        <v>15</v>
      </c>
      <c r="J79" s="9">
        <f>'[8]hjan2003'!$A13</f>
        <v>12</v>
      </c>
      <c r="K79" s="9">
        <f>'[9]hfeb0303'!$A13</f>
        <v>14</v>
      </c>
      <c r="L79" s="9">
        <f>'[10]hfeb1703'!$A13</f>
        <v>14</v>
      </c>
      <c r="M79" s="9">
        <f>'[11]hfeb2703'!$A13</f>
        <v>13</v>
      </c>
      <c r="N79" s="9">
        <f>'[12]hmar1703'!$A13</f>
        <v>15</v>
      </c>
      <c r="O79" s="9">
        <f>'[13]hmar3103'!$A13</f>
        <v>14</v>
      </c>
      <c r="P79" s="9">
        <f>'[14]hapr1403'!$A13</f>
        <v>14</v>
      </c>
      <c r="Q79" s="9">
        <f>'[15]hapr2803'!$A13</f>
        <v>14</v>
      </c>
      <c r="R79" s="9">
        <f>'[16]hmay1203'!$A13</f>
        <v>15</v>
      </c>
      <c r="S79" s="9">
        <f>'[17]hmay2603'!$A13</f>
        <v>12</v>
      </c>
      <c r="T79" s="9">
        <f>'[18]hjun0903'!$A13</f>
        <v>16</v>
      </c>
      <c r="U79" s="9">
        <f>'[19]hjun2303'!$A13</f>
        <v>13</v>
      </c>
      <c r="V79" s="9">
        <f>'[20]hjul0703'!$A13</f>
        <v>13</v>
      </c>
      <c r="W79" s="9">
        <f>'[21]hjul1703'!$A13</f>
        <v>16</v>
      </c>
      <c r="X79" s="9">
        <f>'[22]haug0403'!$A13</f>
        <v>13</v>
      </c>
      <c r="Y79" s="9">
        <f>'[23]haug1803'!$A13</f>
        <v>14</v>
      </c>
      <c r="Z79" s="9">
        <f>'[24]hsep0103'!$A13</f>
        <v>14</v>
      </c>
      <c r="AA79" s="9">
        <f>'[25]hsep1603'!$A13</f>
        <v>16</v>
      </c>
      <c r="AB79" s="9">
        <f>'[26]hsep2903'!$A13</f>
        <v>12</v>
      </c>
      <c r="AC79" s="9">
        <f aca="true" t="shared" si="51" ref="AC79:AC96">SUM(C79:AB79)</f>
        <v>364</v>
      </c>
    </row>
    <row r="80" spans="2:29" ht="12">
      <c r="B80" s="5" t="s">
        <v>3</v>
      </c>
      <c r="C80" s="9">
        <f>'[1]hoct1402'!$A14</f>
        <v>13</v>
      </c>
      <c r="D80" s="9">
        <f>'[2]hoct2802'!$A14</f>
        <v>17</v>
      </c>
      <c r="E80" s="9">
        <f>'[3]hnov1102'!$A14</f>
        <v>12</v>
      </c>
      <c r="F80" s="9">
        <f>'[4]hnov2502'!$A14</f>
        <v>14</v>
      </c>
      <c r="G80" s="9">
        <f>'[5]hdec0902'!$A14</f>
        <v>14</v>
      </c>
      <c r="H80" s="9">
        <f>'[6]hdec2302'!$A14</f>
        <v>15</v>
      </c>
      <c r="I80" s="9">
        <f>'[7]hjan0603'!$A14</f>
        <v>15</v>
      </c>
      <c r="J80" s="9">
        <f>'[8]hjan2003'!$A14</f>
        <v>12</v>
      </c>
      <c r="K80" s="9">
        <f>'[9]hfeb0303'!$A14</f>
        <v>14</v>
      </c>
      <c r="L80" s="9">
        <f>'[10]hfeb1703'!$A14</f>
        <v>14</v>
      </c>
      <c r="M80" s="9">
        <f>'[11]hfeb2703'!$A14</f>
        <v>13</v>
      </c>
      <c r="N80" s="9">
        <f>'[12]hmar1703'!$A14</f>
        <v>15</v>
      </c>
      <c r="O80" s="9">
        <f>'[13]hmar3103'!$A14</f>
        <v>14</v>
      </c>
      <c r="P80" s="9">
        <f>'[14]hapr1403'!$A14</f>
        <v>14</v>
      </c>
      <c r="Q80" s="9">
        <f>'[15]hapr2803'!$A14</f>
        <v>14</v>
      </c>
      <c r="R80" s="9">
        <f>'[16]hmay1203'!$A14</f>
        <v>15</v>
      </c>
      <c r="S80" s="9">
        <f>'[17]hmay2603'!$A14</f>
        <v>12</v>
      </c>
      <c r="T80" s="9">
        <f>'[18]hjun0903'!$A14</f>
        <v>16</v>
      </c>
      <c r="U80" s="9">
        <f>'[19]hjun2303'!$A14</f>
        <v>13</v>
      </c>
      <c r="V80" s="9">
        <f>'[20]hjul0703'!$A14</f>
        <v>13</v>
      </c>
      <c r="W80" s="9">
        <f>'[21]hjul1703'!$A14</f>
        <v>16</v>
      </c>
      <c r="X80" s="9">
        <f>'[22]haug0403'!$A14</f>
        <v>13</v>
      </c>
      <c r="Y80" s="9">
        <f>'[23]haug1803'!$A14</f>
        <v>14</v>
      </c>
      <c r="Z80" s="9">
        <f>'[24]hsep0103'!$A14</f>
        <v>14</v>
      </c>
      <c r="AA80" s="9">
        <f>'[25]hsep1603'!$A14</f>
        <v>16</v>
      </c>
      <c r="AB80" s="9">
        <f>'[26]hsep2903'!$A14</f>
        <v>12</v>
      </c>
      <c r="AC80" s="9">
        <f t="shared" si="51"/>
        <v>364</v>
      </c>
    </row>
    <row r="81" spans="2:29" ht="12">
      <c r="B81" s="5" t="s">
        <v>4</v>
      </c>
      <c r="C81" s="9">
        <f>'[1]hoct1402'!$A15</f>
        <v>15</v>
      </c>
      <c r="D81" s="9">
        <f>'[2]hoct2802'!$A15</f>
        <v>15</v>
      </c>
      <c r="E81" s="9">
        <f>'[3]hnov1102'!$A15</f>
        <v>12</v>
      </c>
      <c r="F81" s="9">
        <f>'[4]hnov2502'!$A15</f>
        <v>14</v>
      </c>
      <c r="G81" s="9">
        <f>'[5]hdec0902'!$A15</f>
        <v>14</v>
      </c>
      <c r="H81" s="9">
        <f>'[6]hdec2302'!$A15</f>
        <v>15</v>
      </c>
      <c r="I81" s="9">
        <f>'[7]hjan0603'!$A15</f>
        <v>14</v>
      </c>
      <c r="J81" s="9">
        <f>'[8]hjan2003'!$A15</f>
        <v>13</v>
      </c>
      <c r="K81" s="9">
        <f>'[9]hfeb0303'!$A15</f>
        <v>14</v>
      </c>
      <c r="L81" s="9">
        <f>'[10]hfeb1703'!$A15</f>
        <v>14</v>
      </c>
      <c r="M81" s="9">
        <f>'[11]hfeb2703'!$A15</f>
        <v>13</v>
      </c>
      <c r="N81" s="9">
        <f>'[12]hmar1703'!$A15</f>
        <v>15</v>
      </c>
      <c r="O81" s="9">
        <f>'[13]hmar3103'!$A15</f>
        <v>14</v>
      </c>
      <c r="P81" s="9">
        <f>'[14]hapr1403'!$A15</f>
        <v>14</v>
      </c>
      <c r="Q81" s="9">
        <f>'[15]hapr2803'!$A15</f>
        <v>14</v>
      </c>
      <c r="R81" s="9">
        <f>'[16]hmay1203'!$A15</f>
        <v>17</v>
      </c>
      <c r="S81" s="9">
        <f>'[17]hmay2603'!$A15</f>
        <v>12</v>
      </c>
      <c r="T81" s="9">
        <f>'[18]hjun0903'!$A15</f>
        <v>14</v>
      </c>
      <c r="U81" s="9">
        <f>'[19]hjun2303'!$A15</f>
        <v>13</v>
      </c>
      <c r="V81" s="9">
        <f>'[20]hjul0703'!$A15</f>
        <v>13</v>
      </c>
      <c r="W81" s="9">
        <f>'[21]hjul1703'!$A15</f>
        <v>17</v>
      </c>
      <c r="X81" s="9">
        <f>'[22]haug0403'!$A15</f>
        <v>12</v>
      </c>
      <c r="Y81" s="9">
        <f>'[23]haug1803'!$A15</f>
        <v>14</v>
      </c>
      <c r="Z81" s="9">
        <f>'[24]hsep0103'!$A15</f>
        <v>14</v>
      </c>
      <c r="AA81" s="9">
        <f>'[25]hsep1603'!$A15</f>
        <v>15</v>
      </c>
      <c r="AB81" s="9">
        <f>'[26]hsep2903'!$A15</f>
        <v>13</v>
      </c>
      <c r="AC81" s="9">
        <f t="shared" si="51"/>
        <v>364</v>
      </c>
    </row>
    <row r="82" spans="2:29" ht="12">
      <c r="B82" s="5" t="s">
        <v>5</v>
      </c>
      <c r="C82" s="9">
        <f>'[1]hoct1402'!$A16</f>
        <v>13</v>
      </c>
      <c r="D82" s="9">
        <f>'[2]hoct2802'!$A16</f>
        <v>15</v>
      </c>
      <c r="E82" s="9">
        <f>'[3]hnov1102'!$A16</f>
        <v>14</v>
      </c>
      <c r="F82" s="9">
        <f>'[4]hnov2502'!$A16</f>
        <v>14</v>
      </c>
      <c r="G82" s="9">
        <f>'[5]hdec0902'!$A16</f>
        <v>14</v>
      </c>
      <c r="H82" s="9">
        <f>'[6]hdec2302'!$A16</f>
        <v>15</v>
      </c>
      <c r="I82" s="9">
        <f>'[7]hjan0603'!$A16</f>
        <v>15</v>
      </c>
      <c r="J82" s="9">
        <f>'[8]hjan2003'!$A16</f>
        <v>12</v>
      </c>
      <c r="K82" s="9">
        <f>'[9]hfeb0303'!$A16</f>
        <v>14</v>
      </c>
      <c r="L82" s="9">
        <f>'[10]hfeb1703'!$A16</f>
        <v>14</v>
      </c>
      <c r="M82" s="9">
        <f>'[11]hfeb2703'!$A16</f>
        <v>15</v>
      </c>
      <c r="N82" s="9">
        <f>'[12]hmar1703'!$A16</f>
        <v>13</v>
      </c>
      <c r="O82" s="9">
        <f>'[13]hmar3103'!$A16</f>
        <v>14</v>
      </c>
      <c r="P82" s="9">
        <f>'[14]hapr1403'!$A16</f>
        <v>13</v>
      </c>
      <c r="Q82" s="9">
        <f>'[15]hapr2803'!$A16</f>
        <v>16</v>
      </c>
      <c r="R82" s="9">
        <f>'[16]hmay1203'!$A16</f>
        <v>14</v>
      </c>
      <c r="S82" s="9">
        <f>'[17]hmay2603'!$A16</f>
        <v>12</v>
      </c>
      <c r="T82" s="9">
        <f>'[18]hjun0903'!$A16</f>
        <v>15</v>
      </c>
      <c r="U82" s="9">
        <f>'[19]hjun2303'!$A16</f>
        <v>14</v>
      </c>
      <c r="V82" s="9">
        <f>'[20]hjul0703'!$A16</f>
        <v>15</v>
      </c>
      <c r="W82" s="9">
        <f>'[21]hjul1703'!$A16</f>
        <v>14</v>
      </c>
      <c r="X82" s="9">
        <f>'[22]haug0403'!$A16</f>
        <v>13</v>
      </c>
      <c r="Y82" s="9">
        <f>'[23]haug1803'!$A16</f>
        <v>14</v>
      </c>
      <c r="Z82" s="9">
        <f>'[24]hsep0103'!$A16</f>
        <v>14</v>
      </c>
      <c r="AA82" s="9">
        <f>'[25]hsep1603'!$A16</f>
        <v>16</v>
      </c>
      <c r="AB82" s="9">
        <f>'[26]hsep2903'!$A16</f>
        <v>12</v>
      </c>
      <c r="AC82" s="9">
        <f t="shared" si="51"/>
        <v>364</v>
      </c>
    </row>
    <row r="83" spans="2:29" ht="12">
      <c r="B83" s="5" t="s">
        <v>6</v>
      </c>
      <c r="C83" s="9">
        <f>'[1]hoct1402'!$A17</f>
        <v>13</v>
      </c>
      <c r="D83" s="9">
        <f>'[2]hoct2802'!$A17</f>
        <v>15</v>
      </c>
      <c r="E83" s="9">
        <f>'[3]hnov1102'!$A17</f>
        <v>14</v>
      </c>
      <c r="F83" s="9">
        <f>'[4]hnov2502'!$A17</f>
        <v>14</v>
      </c>
      <c r="G83" s="9">
        <f>'[5]hdec0902'!$A17</f>
        <v>14</v>
      </c>
      <c r="H83" s="9">
        <f>'[6]hdec2302'!$A17</f>
        <v>15</v>
      </c>
      <c r="I83" s="9">
        <f>'[7]hjan0603'!$A17</f>
        <v>15</v>
      </c>
      <c r="J83" s="9">
        <f>'[8]hjan2003'!$A17</f>
        <v>12</v>
      </c>
      <c r="K83" s="9">
        <f>'[9]hfeb0303'!$A17</f>
        <v>14</v>
      </c>
      <c r="L83" s="9">
        <f>'[10]hfeb1703'!$A17</f>
        <v>14</v>
      </c>
      <c r="M83" s="9">
        <f>'[11]hfeb2703'!$A17</f>
        <v>15</v>
      </c>
      <c r="N83" s="9">
        <f>'[12]hmar1703'!$A17</f>
        <v>13</v>
      </c>
      <c r="O83" s="9">
        <f>'[13]hmar3103'!$A17</f>
        <v>14</v>
      </c>
      <c r="P83" s="9">
        <f>'[14]hapr1403'!$A17</f>
        <v>13</v>
      </c>
      <c r="Q83" s="9">
        <f>'[15]hapr2803'!$A17</f>
        <v>16</v>
      </c>
      <c r="R83" s="9">
        <f>'[16]hmay1203'!$A17</f>
        <v>14</v>
      </c>
      <c r="S83" s="9">
        <f>'[17]hmay2603'!$A17</f>
        <v>12</v>
      </c>
      <c r="T83" s="9">
        <f>'[18]hjun0903'!$A17</f>
        <v>15</v>
      </c>
      <c r="U83" s="9">
        <f>'[19]hjun2303'!$A17</f>
        <v>14</v>
      </c>
      <c r="V83" s="9">
        <f>'[20]hjul0703'!$A17</f>
        <v>15</v>
      </c>
      <c r="W83" s="9">
        <f>'[21]hjul1703'!$A17</f>
        <v>14</v>
      </c>
      <c r="X83" s="9">
        <f>'[22]haug0403'!$A17</f>
        <v>13</v>
      </c>
      <c r="Y83" s="9">
        <f>'[23]haug1803'!$A17</f>
        <v>14</v>
      </c>
      <c r="Z83" s="9">
        <f>'[24]hsep0103'!$A17</f>
        <v>14</v>
      </c>
      <c r="AA83" s="9">
        <f>'[25]hsep1603'!$A17</f>
        <v>16</v>
      </c>
      <c r="AB83" s="9">
        <f>'[26]hsep2903'!$A17</f>
        <v>12</v>
      </c>
      <c r="AC83" s="9">
        <f t="shared" si="51"/>
        <v>364</v>
      </c>
    </row>
    <row r="84" spans="2:29" ht="12">
      <c r="B84" s="5" t="s">
        <v>7</v>
      </c>
      <c r="C84" s="9">
        <f>'[1]hoct1402'!$A18</f>
        <v>15</v>
      </c>
      <c r="D84" s="9">
        <f>'[2]hoct2802'!$A18</f>
        <v>13</v>
      </c>
      <c r="E84" s="9">
        <f>'[3]hnov1102'!$A18</f>
        <v>14</v>
      </c>
      <c r="F84" s="9">
        <f>'[4]hnov2502'!$A18</f>
        <v>14</v>
      </c>
      <c r="G84" s="9">
        <f>'[5]hdec0902'!$A18</f>
        <v>14</v>
      </c>
      <c r="H84" s="9">
        <f>'[6]hdec2302'!$A18</f>
        <v>14</v>
      </c>
      <c r="I84" s="9">
        <f>'[7]hjan0603'!$A18</f>
        <v>14</v>
      </c>
      <c r="J84" s="9">
        <f>'[8]hjan2003'!$A18</f>
        <v>14</v>
      </c>
      <c r="K84" s="9">
        <f>'[9]hfeb0303'!$A18</f>
        <v>14</v>
      </c>
      <c r="L84" s="9">
        <f>'[10]hfeb1703'!$A18</f>
        <v>14</v>
      </c>
      <c r="M84" s="9">
        <f>'[11]hfeb2703'!$A18</f>
        <v>11</v>
      </c>
      <c r="N84" s="9">
        <f>'[12]hmar1703'!$A18</f>
        <v>17</v>
      </c>
      <c r="O84" s="9">
        <f>'[13]hmar3103'!$A18</f>
        <v>14</v>
      </c>
      <c r="P84" s="9">
        <f>'[14]hapr1403'!$A18</f>
        <v>14</v>
      </c>
      <c r="Q84" s="9">
        <f>'[15]hapr2803'!$A18</f>
        <v>14</v>
      </c>
      <c r="R84" s="9">
        <f>'[16]hmay1203'!$A18</f>
        <v>14</v>
      </c>
      <c r="S84" s="9">
        <f>'[17]hmay2603'!$A18</f>
        <v>15</v>
      </c>
      <c r="T84" s="9">
        <f>'[18]hjun0903'!$A18</f>
        <v>13</v>
      </c>
      <c r="U84" s="9">
        <f>'[19]hjun2303'!$A18</f>
        <v>14</v>
      </c>
      <c r="V84" s="9">
        <f>'[20]hjul0703'!$A18</f>
        <v>15</v>
      </c>
      <c r="W84" s="9">
        <f>'[21]hjul1703'!$A18</f>
        <v>9</v>
      </c>
      <c r="X84" s="9">
        <f>'[22]haug0403'!$A18</f>
        <v>18</v>
      </c>
      <c r="Y84" s="9">
        <f>'[23]haug1803'!$A18</f>
        <v>14</v>
      </c>
      <c r="Z84" s="9">
        <f>'[24]hsep0103'!$A18</f>
        <v>14</v>
      </c>
      <c r="AA84" s="9">
        <f>'[25]hsep1603'!$A18</f>
        <v>15</v>
      </c>
      <c r="AB84" s="9">
        <f>'[26]hsep2903'!$A18</f>
        <v>13</v>
      </c>
      <c r="AC84" s="9">
        <f t="shared" si="51"/>
        <v>364</v>
      </c>
    </row>
    <row r="85" spans="2:29" ht="12">
      <c r="B85" s="5" t="s">
        <v>8</v>
      </c>
      <c r="C85" s="9">
        <f>'[1]hoct1402'!$A19</f>
        <v>15</v>
      </c>
      <c r="D85" s="9">
        <f>'[2]hoct2802'!$A19</f>
        <v>15</v>
      </c>
      <c r="E85" s="9">
        <f>'[3]hnov1102'!$A19</f>
        <v>12</v>
      </c>
      <c r="F85" s="9">
        <f>'[4]hnov2502'!$A19</f>
        <v>14</v>
      </c>
      <c r="G85" s="9">
        <f>'[5]hdec0902'!$A19</f>
        <v>14</v>
      </c>
      <c r="H85" s="9">
        <f>'[6]hdec2302'!$A19</f>
        <v>15</v>
      </c>
      <c r="I85" s="9">
        <f>'[7]hjan0603'!$A19</f>
        <v>14</v>
      </c>
      <c r="J85" s="9">
        <f>'[8]hjan2003'!$A19</f>
        <v>13</v>
      </c>
      <c r="K85" s="9">
        <f>'[9]hfeb0303'!$A19</f>
        <v>14</v>
      </c>
      <c r="L85" s="9">
        <f>'[10]hfeb1703'!$A19</f>
        <v>14</v>
      </c>
      <c r="M85" s="9">
        <f>'[11]hfeb2703'!$A19</f>
        <v>13</v>
      </c>
      <c r="N85" s="9">
        <f>'[12]hmar1703'!$A19</f>
        <v>15</v>
      </c>
      <c r="O85" s="9">
        <f>'[13]hmar3103'!$A19</f>
        <v>14</v>
      </c>
      <c r="P85" s="9">
        <f>'[14]hapr1403'!$A19</f>
        <v>14</v>
      </c>
      <c r="Q85" s="9">
        <f>'[15]hapr2803'!$A19</f>
        <v>14</v>
      </c>
      <c r="R85" s="9">
        <f>'[16]hmay1203'!$A19</f>
        <v>17</v>
      </c>
      <c r="S85" s="9">
        <f>'[17]hmay2603'!$A19</f>
        <v>12</v>
      </c>
      <c r="T85" s="9">
        <f>'[18]hjun0903'!$A19</f>
        <v>14</v>
      </c>
      <c r="U85" s="9">
        <f>'[19]hjun2303'!$A19</f>
        <v>13</v>
      </c>
      <c r="V85" s="9">
        <f>'[20]hjul0703'!$A19</f>
        <v>13</v>
      </c>
      <c r="W85" s="9">
        <f>'[21]hjul1703'!$A19</f>
        <v>17</v>
      </c>
      <c r="X85" s="9">
        <f>'[22]haug0403'!$A19</f>
        <v>12</v>
      </c>
      <c r="Y85" s="9">
        <f>'[23]haug1803'!$A19</f>
        <v>14</v>
      </c>
      <c r="Z85" s="9">
        <f>'[24]hsep0103'!$A19</f>
        <v>14</v>
      </c>
      <c r="AA85" s="9">
        <f>'[25]hsep1603'!$A19</f>
        <v>15</v>
      </c>
      <c r="AB85" s="9">
        <f>'[26]hsep2903'!$A19</f>
        <v>13</v>
      </c>
      <c r="AC85" s="9">
        <f t="shared" si="51"/>
        <v>364</v>
      </c>
    </row>
    <row r="86" spans="2:29" ht="12">
      <c r="B86" s="5" t="s">
        <v>9</v>
      </c>
      <c r="C86" s="9">
        <f>'[1]hoct1402'!$A20</f>
        <v>15</v>
      </c>
      <c r="D86" s="9">
        <f>'[2]hoct2802'!$A20</f>
        <v>13</v>
      </c>
      <c r="E86" s="9">
        <f>'[3]hnov1102'!$A20</f>
        <v>14</v>
      </c>
      <c r="F86" s="9">
        <f>'[4]hnov2502'!$A20</f>
        <v>14</v>
      </c>
      <c r="G86" s="9">
        <f>'[5]hdec0902'!$A20</f>
        <v>14</v>
      </c>
      <c r="H86" s="9">
        <f>'[6]hdec2302'!$A20</f>
        <v>16</v>
      </c>
      <c r="I86" s="9">
        <f>'[7]hjan0603'!$A20</f>
        <v>14</v>
      </c>
      <c r="J86" s="9">
        <f>'[8]hjan2003'!$A20</f>
        <v>12</v>
      </c>
      <c r="K86" s="9">
        <f>'[9]hfeb0303'!$A20</f>
        <v>13</v>
      </c>
      <c r="L86" s="9">
        <f>'[10]hfeb1703'!$A20</f>
        <v>15</v>
      </c>
      <c r="M86" s="9">
        <f>'[11]hfeb2703'!$A20</f>
        <v>13</v>
      </c>
      <c r="N86" s="9">
        <f>'[12]hmar1703'!$A20</f>
        <v>15</v>
      </c>
      <c r="O86" s="9">
        <f>'[13]hmar3103'!$A20</f>
        <v>14</v>
      </c>
      <c r="P86" s="9">
        <f>'[14]hapr1403'!$A20</f>
        <v>13</v>
      </c>
      <c r="Q86" s="9">
        <f>'[15]hapr2803'!$A20</f>
        <v>14</v>
      </c>
      <c r="R86" s="9">
        <f>'[16]hmay1203'!$A20</f>
        <v>16</v>
      </c>
      <c r="S86" s="9">
        <f>'[17]hmay2603'!$A20</f>
        <v>13</v>
      </c>
      <c r="T86" s="9">
        <f>'[18]hjun0903'!$A20</f>
        <v>14</v>
      </c>
      <c r="U86" s="9">
        <f>'[19]hjun2303'!$A20</f>
        <v>14</v>
      </c>
      <c r="V86" s="9">
        <f>'[20]hjul0703'!$A20</f>
        <v>15</v>
      </c>
      <c r="W86" s="9">
        <f>'[21]hjul1703'!$A20</f>
        <v>13</v>
      </c>
      <c r="X86" s="9">
        <f>'[22]haug0403'!$A20</f>
        <v>14</v>
      </c>
      <c r="Y86" s="9">
        <f>'[23]haug1803'!$A20</f>
        <v>14</v>
      </c>
      <c r="Z86" s="9">
        <f>'[24]hsep0103'!$A20</f>
        <v>14</v>
      </c>
      <c r="AA86" s="9">
        <f>'[25]hsep1603'!$A20</f>
        <v>14</v>
      </c>
      <c r="AB86" s="9">
        <f>'[26]hsep2903'!$A20</f>
        <v>14</v>
      </c>
      <c r="AC86" s="9">
        <f t="shared" si="51"/>
        <v>364</v>
      </c>
    </row>
    <row r="87" spans="2:29" ht="12">
      <c r="B87" s="5" t="s">
        <v>10</v>
      </c>
      <c r="C87" s="9">
        <f>'[1]hoct1402'!$A21</f>
        <v>16</v>
      </c>
      <c r="D87" s="9">
        <f>'[2]hoct2802'!$A21</f>
        <v>13</v>
      </c>
      <c r="E87" s="9">
        <f>'[3]hnov1102'!$A21</f>
        <v>13</v>
      </c>
      <c r="F87" s="9">
        <f>'[4]hnov2502'!$A21</f>
        <v>14</v>
      </c>
      <c r="G87" s="9">
        <f>'[5]hdec0902'!$A21</f>
        <v>14</v>
      </c>
      <c r="H87" s="9">
        <f>'[6]hdec2302'!$A21</f>
        <v>15</v>
      </c>
      <c r="I87" s="9">
        <f>'[7]hjan0603'!$A21</f>
        <v>14</v>
      </c>
      <c r="J87" s="9">
        <f>'[8]hjan2003'!$A21</f>
        <v>13</v>
      </c>
      <c r="K87" s="9">
        <f>'[9]hfeb0303'!$A21</f>
        <v>14</v>
      </c>
      <c r="L87" s="9">
        <f>'[10]hfeb1703'!$A21</f>
        <v>14</v>
      </c>
      <c r="M87" s="9">
        <f>'[11]hfeb2703'!$A21</f>
        <v>11</v>
      </c>
      <c r="N87" s="9">
        <f>'[12]hmar1703'!$A21</f>
        <v>17</v>
      </c>
      <c r="O87" s="9">
        <f>'[13]hmar3103'!$A21</f>
        <v>14</v>
      </c>
      <c r="P87" s="9">
        <f>'[14]hapr1403'!$A21</f>
        <v>14</v>
      </c>
      <c r="Q87" s="9">
        <f>'[15]hapr2803'!$A21</f>
        <v>14</v>
      </c>
      <c r="R87" s="9">
        <f>'[16]hmay1203'!$A21</f>
        <v>15</v>
      </c>
      <c r="S87" s="9">
        <f>'[17]hmay2603'!$A21</f>
        <v>14</v>
      </c>
      <c r="T87" s="9">
        <f>'[18]hjun0903'!$A21</f>
        <v>13</v>
      </c>
      <c r="U87" s="9">
        <f>'[19]hjun2303'!$A21</f>
        <v>14</v>
      </c>
      <c r="V87" s="9">
        <f>'[20]hjul0703'!$A21</f>
        <v>15</v>
      </c>
      <c r="W87" s="9">
        <f>'[21]hjul1703'!$A21</f>
        <v>9</v>
      </c>
      <c r="X87" s="9">
        <f>'[22]haug0403'!$A21</f>
        <v>18</v>
      </c>
      <c r="Y87" s="9">
        <f>'[23]haug1803'!$A21</f>
        <v>14</v>
      </c>
      <c r="Z87" s="9">
        <f>'[24]hsep0103'!$A21</f>
        <v>14</v>
      </c>
      <c r="AA87" s="9">
        <f>'[25]hsep1603'!$A21</f>
        <v>15</v>
      </c>
      <c r="AB87" s="9">
        <f>'[26]hsep2903'!$A21</f>
        <v>13</v>
      </c>
      <c r="AC87" s="9">
        <f t="shared" si="51"/>
        <v>364</v>
      </c>
    </row>
    <row r="88" spans="2:29" ht="12">
      <c r="B88" s="5" t="s">
        <v>11</v>
      </c>
      <c r="C88" s="9">
        <f>'[1]hoct1402'!$A22</f>
        <v>16</v>
      </c>
      <c r="D88" s="9">
        <f>'[2]hoct2802'!$A22</f>
        <v>12</v>
      </c>
      <c r="E88" s="9">
        <f>'[3]hnov1102'!$A22</f>
        <v>14</v>
      </c>
      <c r="F88" s="9">
        <f>'[4]hnov2502'!$A22</f>
        <v>14</v>
      </c>
      <c r="G88" s="9">
        <f>'[5]hdec0902'!$A22</f>
        <v>14</v>
      </c>
      <c r="H88" s="9">
        <f>'[6]hdec2302'!$A22</f>
        <v>15</v>
      </c>
      <c r="I88" s="9">
        <f>'[7]hjan0603'!$A22</f>
        <v>14</v>
      </c>
      <c r="J88" s="9">
        <f>'[8]hjan2003'!$A22</f>
        <v>13</v>
      </c>
      <c r="K88" s="9">
        <f>'[9]hfeb0303'!$A22</f>
        <v>14</v>
      </c>
      <c r="L88" s="9">
        <f>'[10]hfeb1703'!$A22</f>
        <v>14</v>
      </c>
      <c r="M88" s="9">
        <f>'[11]hfeb2703'!$A22</f>
        <v>11</v>
      </c>
      <c r="N88" s="9">
        <f>'[12]hmar1703'!$A22</f>
        <v>17</v>
      </c>
      <c r="O88" s="9">
        <f>'[13]hmar3103'!$A22</f>
        <v>14</v>
      </c>
      <c r="P88" s="9">
        <f>'[14]hapr1403'!$A22</f>
        <v>14</v>
      </c>
      <c r="Q88" s="9">
        <f>'[15]hapr2803'!$A22</f>
        <v>14</v>
      </c>
      <c r="R88" s="9">
        <f>'[16]hmay1203'!$A22</f>
        <v>15</v>
      </c>
      <c r="S88" s="9">
        <f>'[17]hmay2603'!$A22</f>
        <v>14</v>
      </c>
      <c r="T88" s="9">
        <f>'[18]hjun0903'!$A22</f>
        <v>13</v>
      </c>
      <c r="U88" s="9">
        <f>'[19]hjun2303'!$A22</f>
        <v>14</v>
      </c>
      <c r="V88" s="9">
        <f>'[20]hjul0703'!$A22</f>
        <v>15</v>
      </c>
      <c r="W88" s="9">
        <f>'[21]hjul1703'!$A22</f>
        <v>9</v>
      </c>
      <c r="X88" s="9">
        <f>'[22]haug0403'!$A22</f>
        <v>18</v>
      </c>
      <c r="Y88" s="9">
        <f>'[23]haug1803'!$A22</f>
        <v>14</v>
      </c>
      <c r="Z88" s="9">
        <f>'[24]hsep0103'!$A22</f>
        <v>14</v>
      </c>
      <c r="AA88" s="9">
        <f>'[25]hsep1603'!$A22</f>
        <v>15</v>
      </c>
      <c r="AB88" s="9">
        <f>'[26]hsep2903'!$A22</f>
        <v>13</v>
      </c>
      <c r="AC88" s="9">
        <f t="shared" si="51"/>
        <v>364</v>
      </c>
    </row>
    <row r="89" spans="2:29" ht="12">
      <c r="B89" s="5" t="s">
        <v>12</v>
      </c>
      <c r="C89" s="9">
        <f>'[1]hoct1402'!$A23</f>
        <v>15</v>
      </c>
      <c r="D89" s="9">
        <f>'[2]hoct2802'!$A23</f>
        <v>13</v>
      </c>
      <c r="E89" s="9">
        <f>'[3]hnov1102'!$A23</f>
        <v>14</v>
      </c>
      <c r="F89" s="9">
        <f>'[4]hnov2502'!$A23</f>
        <v>14</v>
      </c>
      <c r="G89" s="9">
        <f>'[5]hdec0902'!$A23</f>
        <v>14</v>
      </c>
      <c r="H89" s="9">
        <f>'[6]hdec2302'!$A23</f>
        <v>14</v>
      </c>
      <c r="I89" s="9">
        <f>'[7]hjan0603'!$A23</f>
        <v>14</v>
      </c>
      <c r="J89" s="9">
        <f>'[8]hjan2003'!$A23</f>
        <v>14</v>
      </c>
      <c r="K89" s="9">
        <f>'[9]hfeb0303'!$A23</f>
        <v>14</v>
      </c>
      <c r="L89" s="9">
        <f>'[10]hfeb1703'!$A23</f>
        <v>14</v>
      </c>
      <c r="M89" s="9">
        <f>'[11]hfeb2703'!$A23</f>
        <v>10</v>
      </c>
      <c r="N89" s="9">
        <f>'[12]hmar1703'!$A23</f>
        <v>18</v>
      </c>
      <c r="O89" s="9">
        <f>'[13]hmar3103'!$A23</f>
        <v>14</v>
      </c>
      <c r="P89" s="9">
        <f>'[14]hapr1403'!$A23</f>
        <v>14</v>
      </c>
      <c r="Q89" s="9">
        <f>'[15]hapr2803'!$A23</f>
        <v>14</v>
      </c>
      <c r="R89" s="9">
        <f>'[16]hmay1203'!$A23</f>
        <v>14</v>
      </c>
      <c r="S89" s="9">
        <f>'[17]hmay2603'!$A23</f>
        <v>15</v>
      </c>
      <c r="T89" s="9">
        <f>'[18]hjun0903'!$A23</f>
        <v>13</v>
      </c>
      <c r="U89" s="9">
        <f>'[19]hjun2303'!$A23</f>
        <v>14</v>
      </c>
      <c r="V89" s="9">
        <f>'[20]hjul0703'!$A23</f>
        <v>15</v>
      </c>
      <c r="W89" s="9">
        <f>'[21]hjul1703'!$A23</f>
        <v>13</v>
      </c>
      <c r="X89" s="9">
        <f>'[22]haug0403'!$A23</f>
        <v>14</v>
      </c>
      <c r="Y89" s="9">
        <f>'[23]haug1803'!$A23</f>
        <v>14</v>
      </c>
      <c r="Z89" s="9">
        <f>'[24]hsep0103'!$A23</f>
        <v>14</v>
      </c>
      <c r="AA89" s="9">
        <f>'[25]hsep1603'!$A23</f>
        <v>15</v>
      </c>
      <c r="AB89" s="9">
        <f>'[26]hsep2903'!$A23</f>
        <v>13</v>
      </c>
      <c r="AC89" s="9">
        <f t="shared" si="51"/>
        <v>364</v>
      </c>
    </row>
    <row r="90" spans="2:29" ht="12">
      <c r="B90" s="5" t="s">
        <v>13</v>
      </c>
      <c r="C90" s="9">
        <f>'[1]hoct1402'!$A24</f>
        <v>15</v>
      </c>
      <c r="D90" s="9">
        <f>'[2]hoct2802'!$A24</f>
        <v>13</v>
      </c>
      <c r="E90" s="9">
        <f>'[3]hnov1102'!$A24</f>
        <v>14</v>
      </c>
      <c r="F90" s="9">
        <f>'[4]hnov2502'!$A24</f>
        <v>14</v>
      </c>
      <c r="G90" s="9">
        <f>'[5]hdec0902'!$A24</f>
        <v>14</v>
      </c>
      <c r="H90" s="9">
        <f>'[6]hdec2302'!$A24</f>
        <v>14</v>
      </c>
      <c r="I90" s="9">
        <f>'[7]hjan0603'!$A24</f>
        <v>14</v>
      </c>
      <c r="J90" s="9">
        <f>'[8]hjan2003'!$A24</f>
        <v>14</v>
      </c>
      <c r="K90" s="9">
        <f>'[9]hfeb0303'!$A24</f>
        <v>14</v>
      </c>
      <c r="L90" s="9">
        <f>'[10]hfeb1703'!$A24</f>
        <v>14</v>
      </c>
      <c r="M90" s="9">
        <f>'[11]hfeb2703'!$A24</f>
        <v>10</v>
      </c>
      <c r="N90" s="9">
        <f>'[12]hmar1703'!$A24</f>
        <v>18</v>
      </c>
      <c r="O90" s="9">
        <f>'[13]hmar3103'!$A24</f>
        <v>14</v>
      </c>
      <c r="P90" s="9">
        <f>'[14]hapr1403'!$A24</f>
        <v>14</v>
      </c>
      <c r="Q90" s="9">
        <f>'[15]hapr2803'!$A24</f>
        <v>14</v>
      </c>
      <c r="R90" s="9">
        <f>'[16]hmay1203'!$A24</f>
        <v>14</v>
      </c>
      <c r="S90" s="9">
        <f>'[17]hmay2603'!$A24</f>
        <v>15</v>
      </c>
      <c r="T90" s="9">
        <f>'[18]hjun0903'!$A24</f>
        <v>13</v>
      </c>
      <c r="U90" s="9">
        <f>'[19]hjun2303'!$A24</f>
        <v>14</v>
      </c>
      <c r="V90" s="9">
        <f>'[20]hjul0703'!$A24</f>
        <v>15</v>
      </c>
      <c r="W90" s="9">
        <f>'[21]hjul1703'!$A24</f>
        <v>13</v>
      </c>
      <c r="X90" s="9">
        <f>'[22]haug0403'!$A24</f>
        <v>14</v>
      </c>
      <c r="Y90" s="9">
        <f>'[23]haug1803'!$A24</f>
        <v>14</v>
      </c>
      <c r="Z90" s="9">
        <f>'[24]hsep0103'!$A24</f>
        <v>14</v>
      </c>
      <c r="AA90" s="9">
        <f>'[25]hsep1603'!$A24</f>
        <v>15</v>
      </c>
      <c r="AB90" s="9">
        <f>'[26]hsep2903'!$A24</f>
        <v>13</v>
      </c>
      <c r="AC90" s="9">
        <f t="shared" si="51"/>
        <v>364</v>
      </c>
    </row>
    <row r="91" spans="2:29" ht="12">
      <c r="B91" s="5" t="s">
        <v>14</v>
      </c>
      <c r="C91" s="9">
        <f>'[1]hoct1402'!$A25</f>
        <v>17</v>
      </c>
      <c r="D91" s="9">
        <f>'[2]hoct2802'!$A25</f>
        <v>8</v>
      </c>
      <c r="E91" s="9">
        <f>'[3]hnov1102'!$A25</f>
        <v>18</v>
      </c>
      <c r="F91" s="9">
        <f>'[4]hnov2502'!$A25</f>
        <v>14</v>
      </c>
      <c r="G91" s="9">
        <f>'[5]hdec0902'!$A25</f>
        <v>14</v>
      </c>
      <c r="H91" s="9">
        <f>'[6]hdec2302'!$A25</f>
        <v>17</v>
      </c>
      <c r="I91" s="9">
        <f>'[7]hjan0603'!$A25</f>
        <v>12</v>
      </c>
      <c r="J91" s="9">
        <f>'[8]hjan2003'!$A25</f>
        <v>13</v>
      </c>
      <c r="K91" s="9">
        <f>'[9]hfeb0303'!$A25</f>
        <v>14</v>
      </c>
      <c r="L91" s="9">
        <f>'[10]hfeb1703'!$A25</f>
        <v>14</v>
      </c>
      <c r="M91" s="9">
        <f>'[11]hfeb2703'!$A25</f>
        <v>15</v>
      </c>
      <c r="N91" s="9">
        <f>'[12]hmar1703'!$A25</f>
        <v>13</v>
      </c>
      <c r="O91" s="9">
        <f>'[13]hmar3103'!$A25</f>
        <v>14</v>
      </c>
      <c r="P91" s="9">
        <f>'[14]hapr1403'!$A25</f>
        <v>14</v>
      </c>
      <c r="Q91" s="9">
        <f>'[15]hapr2803'!$A25</f>
        <v>14</v>
      </c>
      <c r="R91" s="9">
        <f>'[16]hmay1203'!$A25</f>
        <v>17</v>
      </c>
      <c r="S91" s="9">
        <f>'[17]hmay2603'!$A25</f>
        <v>12</v>
      </c>
      <c r="T91" s="9">
        <f>'[18]hjun0903'!$A25</f>
        <v>13</v>
      </c>
      <c r="U91" s="9">
        <f>'[19]hjun2303'!$A25</f>
        <v>14</v>
      </c>
      <c r="V91" s="9">
        <f>'[20]hjul0703'!$A25</f>
        <v>17</v>
      </c>
      <c r="W91" s="9">
        <f>'[21]hjul1703'!$A25</f>
        <v>12</v>
      </c>
      <c r="X91" s="9">
        <f>'[22]haug0403'!$A25</f>
        <v>13</v>
      </c>
      <c r="Y91" s="9">
        <f>'[23]haug1803'!$A25</f>
        <v>14</v>
      </c>
      <c r="Z91" s="9">
        <f>'[24]hsep0103'!$A25</f>
        <v>14</v>
      </c>
      <c r="AA91" s="9">
        <f>'[25]hsep1603'!$A25</f>
        <v>15</v>
      </c>
      <c r="AB91" s="9">
        <f>'[26]hsep2903'!$A25</f>
        <v>13</v>
      </c>
      <c r="AC91" s="9">
        <f t="shared" si="51"/>
        <v>365</v>
      </c>
    </row>
    <row r="92" spans="2:29" ht="12">
      <c r="B92" s="5" t="s">
        <v>15</v>
      </c>
      <c r="C92" s="9">
        <f>'[1]hoct1402'!$A26</f>
        <v>15</v>
      </c>
      <c r="D92" s="9">
        <f>'[2]hoct2802'!$A26</f>
        <v>13</v>
      </c>
      <c r="E92" s="9">
        <f>'[3]hnov1102'!$A26</f>
        <v>14</v>
      </c>
      <c r="F92" s="9">
        <f>'[4]hnov2502'!$A26</f>
        <v>14</v>
      </c>
      <c r="G92" s="9">
        <f>'[5]hdec0902'!$A26</f>
        <v>14</v>
      </c>
      <c r="H92" s="9">
        <f>'[6]hdec2302'!$A26</f>
        <v>16</v>
      </c>
      <c r="I92" s="9">
        <f>'[7]hjan0603'!$A26</f>
        <v>14</v>
      </c>
      <c r="J92" s="9">
        <f>'[8]hjan2003'!$A26</f>
        <v>12</v>
      </c>
      <c r="K92" s="9">
        <f>'[9]hfeb0303'!$A26</f>
        <v>14</v>
      </c>
      <c r="L92" s="9">
        <f>'[10]hfeb1703'!$A26</f>
        <v>14</v>
      </c>
      <c r="M92" s="9">
        <f>'[11]hfeb2703'!$A26</f>
        <v>13</v>
      </c>
      <c r="N92" s="9">
        <f>'[12]hmar1703'!$A26</f>
        <v>15</v>
      </c>
      <c r="O92" s="9">
        <f>'[13]hmar3103'!$A26</f>
        <v>14</v>
      </c>
      <c r="P92" s="9">
        <f>'[14]hapr1403'!$A26</f>
        <v>13</v>
      </c>
      <c r="Q92" s="9">
        <f>'[15]hapr2803'!$A26</f>
        <v>14</v>
      </c>
      <c r="R92" s="9">
        <f>'[16]hmay1203'!$A26</f>
        <v>16</v>
      </c>
      <c r="S92" s="9">
        <f>'[17]hmay2603'!$A26</f>
        <v>13</v>
      </c>
      <c r="T92" s="9">
        <f>'[18]hjun0903'!$A26</f>
        <v>14</v>
      </c>
      <c r="U92" s="9">
        <f>'[19]hjun2303'!$A26</f>
        <v>14</v>
      </c>
      <c r="V92" s="9">
        <f>'[20]hjul0703'!$A26</f>
        <v>15</v>
      </c>
      <c r="W92" s="9">
        <f>'[21]hjul1703'!$A26</f>
        <v>13</v>
      </c>
      <c r="X92" s="9">
        <f>'[22]haug0403'!$A26</f>
        <v>14</v>
      </c>
      <c r="Y92" s="9">
        <f>'[23]haug1803'!$A26</f>
        <v>14</v>
      </c>
      <c r="Z92" s="9">
        <f>'[24]hsep0103'!$A26</f>
        <v>14</v>
      </c>
      <c r="AA92" s="9">
        <f>'[25]hsep1603'!$A26</f>
        <v>14</v>
      </c>
      <c r="AB92" s="9">
        <f>'[26]hsep2903'!$A26</f>
        <v>14</v>
      </c>
      <c r="AC92" s="9">
        <f t="shared" si="51"/>
        <v>364</v>
      </c>
    </row>
    <row r="93" spans="2:29" ht="12">
      <c r="B93" s="5" t="s">
        <v>16</v>
      </c>
      <c r="C93" s="9">
        <f>'[1]hoct1402'!$A27</f>
        <v>16</v>
      </c>
      <c r="D93" s="9">
        <f>'[2]hoct2802'!$A27</f>
        <v>13</v>
      </c>
      <c r="E93" s="9">
        <f>'[3]hnov1102'!$A27</f>
        <v>13</v>
      </c>
      <c r="F93" s="9">
        <f>'[4]hnov2502'!$A27</f>
        <v>14</v>
      </c>
      <c r="G93" s="9">
        <f>'[5]hdec0902'!$A27</f>
        <v>14</v>
      </c>
      <c r="H93" s="9">
        <f>'[6]hdec2302'!$A27</f>
        <v>15</v>
      </c>
      <c r="I93" s="9">
        <f>'[7]hjan0603'!$A27</f>
        <v>14</v>
      </c>
      <c r="J93" s="9">
        <f>'[8]hjan2003'!$A27</f>
        <v>13</v>
      </c>
      <c r="K93" s="9">
        <f>'[9]hfeb0303'!$A27</f>
        <v>14</v>
      </c>
      <c r="L93" s="9">
        <f>'[10]hfeb1703'!$A27</f>
        <v>14</v>
      </c>
      <c r="M93" s="9">
        <f>'[11]hfeb2703'!$A27</f>
        <v>11</v>
      </c>
      <c r="N93" s="9">
        <f>'[12]hmar1703'!$A27</f>
        <v>17</v>
      </c>
      <c r="O93" s="9">
        <f>'[13]hmar3103'!$A27</f>
        <v>14</v>
      </c>
      <c r="P93" s="9">
        <f>'[14]hapr1403'!$A27</f>
        <v>14</v>
      </c>
      <c r="Q93" s="9">
        <f>'[15]hapr2803'!$A27</f>
        <v>14</v>
      </c>
      <c r="R93" s="9">
        <f>'[16]hmay1203'!$A27</f>
        <v>15</v>
      </c>
      <c r="S93" s="9">
        <f>'[17]hmay2603'!$A27</f>
        <v>14</v>
      </c>
      <c r="T93" s="9">
        <f>'[18]hjun0903'!$A27</f>
        <v>13</v>
      </c>
      <c r="U93" s="9">
        <f>'[19]hjun2303'!$A27</f>
        <v>14</v>
      </c>
      <c r="V93" s="9">
        <f>'[20]hjul0703'!$A27</f>
        <v>15</v>
      </c>
      <c r="W93" s="9">
        <f>'[21]hjul1703'!$A27</f>
        <v>9</v>
      </c>
      <c r="X93" s="9">
        <f>'[22]haug0403'!$A27</f>
        <v>18</v>
      </c>
      <c r="Y93" s="9">
        <f>'[23]haug1803'!$A27</f>
        <v>14</v>
      </c>
      <c r="Z93" s="9">
        <f>'[24]hsep0103'!$A27</f>
        <v>14</v>
      </c>
      <c r="AA93" s="9">
        <f>'[25]hsep1603'!$A27</f>
        <v>15</v>
      </c>
      <c r="AB93" s="9">
        <f>'[26]hsep2903'!$A27</f>
        <v>13</v>
      </c>
      <c r="AC93" s="9">
        <f t="shared" si="51"/>
        <v>364</v>
      </c>
    </row>
    <row r="94" spans="2:29" ht="12">
      <c r="B94" s="5" t="s">
        <v>17</v>
      </c>
      <c r="C94" s="9">
        <f>'[1]hoct1402'!$A28</f>
        <v>16</v>
      </c>
      <c r="D94" s="9">
        <f>'[2]hoct2802'!$A28</f>
        <v>13</v>
      </c>
      <c r="E94" s="9">
        <f>'[3]hnov1102'!$A28</f>
        <v>13</v>
      </c>
      <c r="F94" s="9">
        <f>'[4]hnov2502'!$A28</f>
        <v>14</v>
      </c>
      <c r="G94" s="9">
        <f>'[5]hdec0902'!$A28</f>
        <v>14</v>
      </c>
      <c r="H94" s="9">
        <f>'[6]hdec2302'!$A28</f>
        <v>15</v>
      </c>
      <c r="I94" s="9">
        <f>'[7]hjan0603'!$A28</f>
        <v>14</v>
      </c>
      <c r="J94" s="9">
        <f>'[8]hjan2003'!$A28</f>
        <v>13</v>
      </c>
      <c r="K94" s="9">
        <f>'[9]hfeb0303'!$A28</f>
        <v>14</v>
      </c>
      <c r="L94" s="9">
        <f>'[10]hfeb1703'!$A28</f>
        <v>14</v>
      </c>
      <c r="M94" s="9">
        <f>'[11]hfeb2703'!$A28</f>
        <v>11</v>
      </c>
      <c r="N94" s="9">
        <f>'[12]hmar1703'!$A28</f>
        <v>17</v>
      </c>
      <c r="O94" s="9">
        <f>'[13]hmar3103'!$A28</f>
        <v>14</v>
      </c>
      <c r="P94" s="9">
        <f>'[14]hapr1403'!$A28</f>
        <v>14</v>
      </c>
      <c r="Q94" s="9">
        <f>'[15]hapr2803'!$A28</f>
        <v>14</v>
      </c>
      <c r="R94" s="9">
        <f>'[16]hmay1203'!$A28</f>
        <v>15</v>
      </c>
      <c r="S94" s="9">
        <f>'[17]hmay2603'!$A28</f>
        <v>14</v>
      </c>
      <c r="T94" s="9">
        <f>'[18]hjun0903'!$A28</f>
        <v>13</v>
      </c>
      <c r="U94" s="9">
        <f>'[19]hjun2303'!$A28</f>
        <v>14</v>
      </c>
      <c r="V94" s="9">
        <f>'[20]hjul0703'!$A28</f>
        <v>15</v>
      </c>
      <c r="W94" s="9">
        <f>'[21]hjul1703'!$A28</f>
        <v>9</v>
      </c>
      <c r="X94" s="9">
        <f>'[22]haug0403'!$A28</f>
        <v>18</v>
      </c>
      <c r="Y94" s="9">
        <f>'[23]haug1803'!$A28</f>
        <v>14</v>
      </c>
      <c r="Z94" s="9">
        <f>'[24]hsep0103'!$A28</f>
        <v>14</v>
      </c>
      <c r="AA94" s="9">
        <f>'[25]hsep1603'!$A28</f>
        <v>15</v>
      </c>
      <c r="AB94" s="9">
        <f>'[26]hsep2903'!$A28</f>
        <v>13</v>
      </c>
      <c r="AC94" s="9">
        <f t="shared" si="51"/>
        <v>364</v>
      </c>
    </row>
    <row r="95" spans="2:29" ht="12">
      <c r="B95" s="5" t="s">
        <v>18</v>
      </c>
      <c r="C95" s="9">
        <f>'[1]hoct1402'!$A29</f>
        <v>15</v>
      </c>
      <c r="D95" s="9">
        <f>'[2]hoct2802'!$A29</f>
        <v>13</v>
      </c>
      <c r="E95" s="9">
        <f>'[3]hnov1102'!$A29</f>
        <v>14</v>
      </c>
      <c r="F95" s="9">
        <f>'[4]hnov2502'!$A29</f>
        <v>14</v>
      </c>
      <c r="G95" s="9">
        <f>'[5]hdec0902'!$A29</f>
        <v>14</v>
      </c>
      <c r="H95" s="9">
        <f>'[6]hdec2302'!$A29</f>
        <v>14</v>
      </c>
      <c r="I95" s="9">
        <f>'[7]hjan0603'!$A29</f>
        <v>14</v>
      </c>
      <c r="J95" s="9">
        <f>'[8]hjan2003'!$A29</f>
        <v>14</v>
      </c>
      <c r="K95" s="9">
        <f>'[9]hfeb0303'!$A29</f>
        <v>14</v>
      </c>
      <c r="L95" s="9">
        <f>'[10]hfeb1703'!$A29</f>
        <v>14</v>
      </c>
      <c r="M95" s="9">
        <f>'[11]hfeb2703'!$A29</f>
        <v>10</v>
      </c>
      <c r="N95" s="9">
        <f>'[12]hmar1703'!$A29</f>
        <v>18</v>
      </c>
      <c r="O95" s="9">
        <f>'[13]hmar3103'!$A29</f>
        <v>14</v>
      </c>
      <c r="P95" s="9">
        <f>'[14]hapr1403'!$A29</f>
        <v>14</v>
      </c>
      <c r="Q95" s="9">
        <f>'[15]hapr2803'!$A29</f>
        <v>14</v>
      </c>
      <c r="R95" s="9">
        <f>'[16]hmay1203'!$A29</f>
        <v>14</v>
      </c>
      <c r="S95" s="9">
        <f>'[17]hmay2603'!$A29</f>
        <v>15</v>
      </c>
      <c r="T95" s="9">
        <f>'[18]hjun0903'!$A29</f>
        <v>13</v>
      </c>
      <c r="U95" s="9">
        <f>'[19]hjun2303'!$A29</f>
        <v>14</v>
      </c>
      <c r="V95" s="9">
        <f>'[20]hjul0703'!$A29</f>
        <v>15</v>
      </c>
      <c r="W95" s="9">
        <f>'[21]hjul1703'!$A29</f>
        <v>13</v>
      </c>
      <c r="X95" s="9">
        <f>'[22]haug0403'!$A29</f>
        <v>14</v>
      </c>
      <c r="Y95" s="9">
        <f>'[23]haug1803'!$A29</f>
        <v>14</v>
      </c>
      <c r="Z95" s="9">
        <f>'[24]hsep0103'!$A29</f>
        <v>14</v>
      </c>
      <c r="AA95" s="9">
        <f>'[25]hsep1603'!$A29</f>
        <v>15</v>
      </c>
      <c r="AB95" s="9">
        <f>'[26]hsep2903'!$A29</f>
        <v>13</v>
      </c>
      <c r="AC95" s="9">
        <f t="shared" si="51"/>
        <v>364</v>
      </c>
    </row>
    <row r="96" spans="2:29" ht="12">
      <c r="B96" s="5" t="s">
        <v>19</v>
      </c>
      <c r="C96" s="9">
        <f>'[1]hoct1402'!$A30</f>
        <v>15</v>
      </c>
      <c r="D96" s="9">
        <f>'[2]hoct2802'!$A30</f>
        <v>13</v>
      </c>
      <c r="E96" s="9">
        <f>'[3]hnov1102'!$A30</f>
        <v>14</v>
      </c>
      <c r="F96" s="9">
        <f>'[4]hnov2502'!$A30</f>
        <v>14</v>
      </c>
      <c r="G96" s="9">
        <f>'[5]hdec0902'!$A30</f>
        <v>14</v>
      </c>
      <c r="H96" s="9">
        <f>'[6]hdec2302'!$A30</f>
        <v>14</v>
      </c>
      <c r="I96" s="9">
        <f>'[7]hjan0603'!$A30</f>
        <v>14</v>
      </c>
      <c r="J96" s="9">
        <f>'[8]hjan2003'!$A30</f>
        <v>14</v>
      </c>
      <c r="K96" s="9">
        <f>'[9]hfeb0303'!$A30</f>
        <v>14</v>
      </c>
      <c r="L96" s="9">
        <f>'[10]hfeb1703'!$A30</f>
        <v>14</v>
      </c>
      <c r="M96" s="9">
        <f>'[11]hfeb2703'!$A30</f>
        <v>10</v>
      </c>
      <c r="N96" s="9">
        <f>'[12]hmar1703'!$A30</f>
        <v>18</v>
      </c>
      <c r="O96" s="9">
        <f>'[13]hmar3103'!$A30</f>
        <v>14</v>
      </c>
      <c r="P96" s="9">
        <f>'[14]hapr1403'!$A30</f>
        <v>14</v>
      </c>
      <c r="Q96" s="9">
        <f>'[15]hapr2803'!$A30</f>
        <v>14</v>
      </c>
      <c r="R96" s="9">
        <f>'[16]hmay1203'!$A30</f>
        <v>14</v>
      </c>
      <c r="S96" s="9">
        <f>'[17]hmay2603'!$A30</f>
        <v>15</v>
      </c>
      <c r="T96" s="9">
        <f>'[18]hjun0903'!$A30</f>
        <v>13</v>
      </c>
      <c r="U96" s="9">
        <f>'[19]hjun2303'!$A30</f>
        <v>14</v>
      </c>
      <c r="V96" s="9">
        <f>'[20]hjul0703'!$A30</f>
        <v>15</v>
      </c>
      <c r="W96" s="9">
        <f>'[21]hjul1703'!$A30</f>
        <v>13</v>
      </c>
      <c r="X96" s="9">
        <f>'[22]haug0403'!$A30</f>
        <v>14</v>
      </c>
      <c r="Y96" s="9">
        <f>'[23]haug1803'!$A30</f>
        <v>14</v>
      </c>
      <c r="Z96" s="9">
        <f>'[24]hsep0103'!$A30</f>
        <v>14</v>
      </c>
      <c r="AA96" s="9">
        <f>'[25]hsep1603'!$A30</f>
        <v>15</v>
      </c>
      <c r="AB96" s="9">
        <f>'[26]hsep2903'!$A30</f>
        <v>13</v>
      </c>
      <c r="AC96" s="9">
        <f t="shared" si="51"/>
        <v>364</v>
      </c>
    </row>
    <row r="98" spans="2:29" s="2" customFormat="1" ht="12">
      <c r="B98" s="4" t="s">
        <v>1</v>
      </c>
      <c r="C98" s="3">
        <f>C11</f>
        <v>37543</v>
      </c>
      <c r="D98" s="3">
        <f aca="true" t="shared" si="52" ref="D98:AB98">D11</f>
        <v>37557</v>
      </c>
      <c r="E98" s="3">
        <f t="shared" si="52"/>
        <v>37571</v>
      </c>
      <c r="F98" s="3">
        <f t="shared" si="52"/>
        <v>37585</v>
      </c>
      <c r="G98" s="3">
        <f t="shared" si="52"/>
        <v>37599</v>
      </c>
      <c r="H98" s="3">
        <f t="shared" si="52"/>
        <v>37613</v>
      </c>
      <c r="I98" s="3">
        <f t="shared" si="52"/>
        <v>37627</v>
      </c>
      <c r="J98" s="3">
        <f t="shared" si="52"/>
        <v>37641</v>
      </c>
      <c r="K98" s="3">
        <f t="shared" si="52"/>
        <v>37655</v>
      </c>
      <c r="L98" s="3">
        <f t="shared" si="52"/>
        <v>37669</v>
      </c>
      <c r="M98" s="3">
        <f t="shared" si="52"/>
        <v>37679</v>
      </c>
      <c r="N98" s="3">
        <f t="shared" si="52"/>
        <v>37697</v>
      </c>
      <c r="O98" s="3">
        <f t="shared" si="52"/>
        <v>37711</v>
      </c>
      <c r="P98" s="3">
        <f t="shared" si="52"/>
        <v>37725</v>
      </c>
      <c r="Q98" s="3">
        <f t="shared" si="52"/>
        <v>37739</v>
      </c>
      <c r="R98" s="3">
        <f t="shared" si="52"/>
        <v>37753</v>
      </c>
      <c r="S98" s="3">
        <f t="shared" si="52"/>
        <v>37767</v>
      </c>
      <c r="T98" s="3">
        <f t="shared" si="52"/>
        <v>37781</v>
      </c>
      <c r="U98" s="3">
        <f t="shared" si="52"/>
        <v>37795</v>
      </c>
      <c r="V98" s="3">
        <f t="shared" si="52"/>
        <v>37809</v>
      </c>
      <c r="W98" s="3">
        <f t="shared" si="52"/>
        <v>37819</v>
      </c>
      <c r="X98" s="3">
        <f t="shared" si="52"/>
        <v>37837</v>
      </c>
      <c r="Y98" s="3">
        <f t="shared" si="52"/>
        <v>37851</v>
      </c>
      <c r="Z98" s="3">
        <f t="shared" si="52"/>
        <v>37865</v>
      </c>
      <c r="AA98" s="3">
        <f t="shared" si="52"/>
        <v>37880</v>
      </c>
      <c r="AB98" s="3">
        <f t="shared" si="52"/>
        <v>37893</v>
      </c>
      <c r="AC98" s="11"/>
    </row>
    <row r="99" spans="2:29" ht="12">
      <c r="B99" s="5" t="s">
        <v>31</v>
      </c>
      <c r="C99" s="9">
        <f aca="true" t="shared" si="53" ref="C99:AB99">AVERAGE(C79:C84)</f>
        <v>13.666666666666666</v>
      </c>
      <c r="D99" s="9">
        <f t="shared" si="53"/>
        <v>15.333333333333334</v>
      </c>
      <c r="E99" s="9">
        <f t="shared" si="53"/>
        <v>13</v>
      </c>
      <c r="F99" s="9">
        <f t="shared" si="53"/>
        <v>14</v>
      </c>
      <c r="G99" s="9">
        <f t="shared" si="53"/>
        <v>14</v>
      </c>
      <c r="H99" s="9">
        <f t="shared" si="53"/>
        <v>14.833333333333334</v>
      </c>
      <c r="I99" s="9">
        <f t="shared" si="53"/>
        <v>14.666666666666666</v>
      </c>
      <c r="J99" s="9">
        <f t="shared" si="53"/>
        <v>12.5</v>
      </c>
      <c r="K99" s="9">
        <f t="shared" si="53"/>
        <v>14</v>
      </c>
      <c r="L99" s="9">
        <f t="shared" si="53"/>
        <v>14</v>
      </c>
      <c r="M99" s="9">
        <f t="shared" si="53"/>
        <v>13.333333333333334</v>
      </c>
      <c r="N99" s="9">
        <f t="shared" si="53"/>
        <v>14.666666666666666</v>
      </c>
      <c r="O99" s="9">
        <f t="shared" si="53"/>
        <v>14</v>
      </c>
      <c r="P99" s="9">
        <f t="shared" si="53"/>
        <v>13.666666666666666</v>
      </c>
      <c r="Q99" s="9">
        <f t="shared" si="53"/>
        <v>14.666666666666666</v>
      </c>
      <c r="R99" s="9">
        <f t="shared" si="53"/>
        <v>14.833333333333334</v>
      </c>
      <c r="S99" s="9">
        <f t="shared" si="53"/>
        <v>12.5</v>
      </c>
      <c r="T99" s="9">
        <f t="shared" si="53"/>
        <v>14.833333333333334</v>
      </c>
      <c r="U99" s="9">
        <f t="shared" si="53"/>
        <v>13.5</v>
      </c>
      <c r="V99" s="9">
        <f t="shared" si="53"/>
        <v>14</v>
      </c>
      <c r="W99" s="9">
        <f t="shared" si="53"/>
        <v>14.333333333333334</v>
      </c>
      <c r="X99" s="9">
        <f t="shared" si="53"/>
        <v>13.666666666666666</v>
      </c>
      <c r="Y99" s="9">
        <f t="shared" si="53"/>
        <v>14</v>
      </c>
      <c r="Z99" s="9">
        <f t="shared" si="53"/>
        <v>14</v>
      </c>
      <c r="AA99" s="9">
        <f t="shared" si="53"/>
        <v>15.666666666666666</v>
      </c>
      <c r="AB99" s="9">
        <f t="shared" si="53"/>
        <v>12.333333333333334</v>
      </c>
      <c r="AC99" s="9">
        <f>AVERAGE(AC79:AC84)</f>
        <v>364</v>
      </c>
    </row>
    <row r="100" spans="2:29" ht="12">
      <c r="B100" s="5" t="s">
        <v>32</v>
      </c>
      <c r="C100" s="9">
        <f aca="true" t="shared" si="54" ref="C100:AB100">AVERAGE(C85:C90)</f>
        <v>15.333333333333334</v>
      </c>
      <c r="D100" s="9">
        <f t="shared" si="54"/>
        <v>13.166666666666666</v>
      </c>
      <c r="E100" s="9">
        <f t="shared" si="54"/>
        <v>13.5</v>
      </c>
      <c r="F100" s="9">
        <f t="shared" si="54"/>
        <v>14</v>
      </c>
      <c r="G100" s="9">
        <f t="shared" si="54"/>
        <v>14</v>
      </c>
      <c r="H100" s="9">
        <f t="shared" si="54"/>
        <v>14.833333333333334</v>
      </c>
      <c r="I100" s="9">
        <f t="shared" si="54"/>
        <v>14</v>
      </c>
      <c r="J100" s="9">
        <f t="shared" si="54"/>
        <v>13.166666666666666</v>
      </c>
      <c r="K100" s="9">
        <f t="shared" si="54"/>
        <v>13.833333333333334</v>
      </c>
      <c r="L100" s="9">
        <f t="shared" si="54"/>
        <v>14.166666666666666</v>
      </c>
      <c r="M100" s="9">
        <f t="shared" si="54"/>
        <v>11.333333333333334</v>
      </c>
      <c r="N100" s="9">
        <f t="shared" si="54"/>
        <v>16.666666666666668</v>
      </c>
      <c r="O100" s="9">
        <f t="shared" si="54"/>
        <v>14</v>
      </c>
      <c r="P100" s="9">
        <f t="shared" si="54"/>
        <v>13.833333333333334</v>
      </c>
      <c r="Q100" s="9">
        <f t="shared" si="54"/>
        <v>14</v>
      </c>
      <c r="R100" s="9">
        <f t="shared" si="54"/>
        <v>15.166666666666666</v>
      </c>
      <c r="S100" s="9">
        <f t="shared" si="54"/>
        <v>13.833333333333334</v>
      </c>
      <c r="T100" s="9">
        <f t="shared" si="54"/>
        <v>13.333333333333334</v>
      </c>
      <c r="U100" s="9">
        <f t="shared" si="54"/>
        <v>13.833333333333334</v>
      </c>
      <c r="V100" s="9">
        <f t="shared" si="54"/>
        <v>14.666666666666666</v>
      </c>
      <c r="W100" s="9">
        <f t="shared" si="54"/>
        <v>12.333333333333334</v>
      </c>
      <c r="X100" s="9">
        <f t="shared" si="54"/>
        <v>15</v>
      </c>
      <c r="Y100" s="9">
        <f t="shared" si="54"/>
        <v>14</v>
      </c>
      <c r="Z100" s="9">
        <f t="shared" si="54"/>
        <v>14</v>
      </c>
      <c r="AA100" s="9">
        <f t="shared" si="54"/>
        <v>14.833333333333334</v>
      </c>
      <c r="AB100" s="9">
        <f t="shared" si="54"/>
        <v>13.166666666666666</v>
      </c>
      <c r="AC100" s="9">
        <f>AVERAGE(AC85:AC90)</f>
        <v>364</v>
      </c>
    </row>
    <row r="101" spans="2:29" ht="12">
      <c r="B101" s="5" t="s">
        <v>33</v>
      </c>
      <c r="C101" s="9">
        <f aca="true" t="shared" si="55" ref="C101:W101">AVERAGE(C91:C96)</f>
        <v>15.666666666666666</v>
      </c>
      <c r="D101" s="9">
        <f t="shared" si="55"/>
        <v>12.166666666666666</v>
      </c>
      <c r="E101" s="9">
        <f t="shared" si="55"/>
        <v>14.333333333333334</v>
      </c>
      <c r="F101" s="9">
        <f t="shared" si="55"/>
        <v>14</v>
      </c>
      <c r="G101" s="9">
        <f t="shared" si="55"/>
        <v>14</v>
      </c>
      <c r="H101" s="9">
        <f t="shared" si="55"/>
        <v>15.166666666666666</v>
      </c>
      <c r="I101" s="9">
        <f t="shared" si="55"/>
        <v>13.666666666666666</v>
      </c>
      <c r="J101" s="9">
        <f t="shared" si="55"/>
        <v>13.166666666666666</v>
      </c>
      <c r="K101" s="9">
        <f t="shared" si="55"/>
        <v>14</v>
      </c>
      <c r="L101" s="9">
        <f t="shared" si="55"/>
        <v>14</v>
      </c>
      <c r="M101" s="9">
        <f t="shared" si="55"/>
        <v>11.666666666666666</v>
      </c>
      <c r="N101" s="9">
        <f t="shared" si="55"/>
        <v>16.333333333333332</v>
      </c>
      <c r="O101" s="9">
        <f t="shared" si="55"/>
        <v>14</v>
      </c>
      <c r="P101" s="9">
        <f t="shared" si="55"/>
        <v>13.833333333333334</v>
      </c>
      <c r="Q101" s="9">
        <f t="shared" si="55"/>
        <v>14</v>
      </c>
      <c r="R101" s="9">
        <f t="shared" si="55"/>
        <v>15.166666666666666</v>
      </c>
      <c r="S101" s="9">
        <f t="shared" si="55"/>
        <v>13.833333333333334</v>
      </c>
      <c r="T101" s="9">
        <f t="shared" si="55"/>
        <v>13.166666666666666</v>
      </c>
      <c r="U101" s="9">
        <f t="shared" si="55"/>
        <v>14</v>
      </c>
      <c r="V101" s="9">
        <f t="shared" si="55"/>
        <v>15.333333333333334</v>
      </c>
      <c r="W101" s="9">
        <f t="shared" si="55"/>
        <v>11.5</v>
      </c>
      <c r="X101" s="9">
        <f>AVERAGE(X91:X95)</f>
        <v>15.4</v>
      </c>
      <c r="Y101" s="9">
        <f>AVERAGE(Y91:Y96)</f>
        <v>14</v>
      </c>
      <c r="Z101" s="9">
        <f>AVERAGE(Z91:Z96)</f>
        <v>14</v>
      </c>
      <c r="AA101" s="9">
        <f>AVERAGE(AA91:AA96)</f>
        <v>14.833333333333334</v>
      </c>
      <c r="AB101" s="9">
        <f>AVERAGE(AB91:AB96)</f>
        <v>13.166666666666666</v>
      </c>
      <c r="AC101" s="9">
        <f>AVERAGE(AC91:AC96)</f>
        <v>364.1666666666667</v>
      </c>
    </row>
    <row r="102" spans="2:29" ht="12">
      <c r="B102" s="5" t="s">
        <v>34</v>
      </c>
      <c r="C102" s="9">
        <f aca="true" t="shared" si="56" ref="C102:W102">AVERAGE(C79:C96)</f>
        <v>14.88888888888889</v>
      </c>
      <c r="D102" s="9">
        <f t="shared" si="56"/>
        <v>13.555555555555555</v>
      </c>
      <c r="E102" s="9">
        <f t="shared" si="56"/>
        <v>13.61111111111111</v>
      </c>
      <c r="F102" s="9">
        <f t="shared" si="56"/>
        <v>14</v>
      </c>
      <c r="G102" s="9">
        <f t="shared" si="56"/>
        <v>14</v>
      </c>
      <c r="H102" s="9">
        <f t="shared" si="56"/>
        <v>14.944444444444445</v>
      </c>
      <c r="I102" s="9">
        <f t="shared" si="56"/>
        <v>14.11111111111111</v>
      </c>
      <c r="J102" s="9">
        <f t="shared" si="56"/>
        <v>12.944444444444445</v>
      </c>
      <c r="K102" s="9">
        <f t="shared" si="56"/>
        <v>13.944444444444445</v>
      </c>
      <c r="L102" s="9">
        <f t="shared" si="56"/>
        <v>14.055555555555555</v>
      </c>
      <c r="M102" s="9">
        <f t="shared" si="56"/>
        <v>12.11111111111111</v>
      </c>
      <c r="N102" s="9">
        <f t="shared" si="56"/>
        <v>15.88888888888889</v>
      </c>
      <c r="O102" s="9">
        <f t="shared" si="56"/>
        <v>14</v>
      </c>
      <c r="P102" s="9">
        <f t="shared" si="56"/>
        <v>13.777777777777779</v>
      </c>
      <c r="Q102" s="9">
        <f t="shared" si="56"/>
        <v>14.222222222222221</v>
      </c>
      <c r="R102" s="9">
        <f t="shared" si="56"/>
        <v>15.055555555555555</v>
      </c>
      <c r="S102" s="9">
        <f t="shared" si="56"/>
        <v>13.38888888888889</v>
      </c>
      <c r="T102" s="9">
        <f t="shared" si="56"/>
        <v>13.777777777777779</v>
      </c>
      <c r="U102" s="9">
        <f t="shared" si="56"/>
        <v>13.777777777777779</v>
      </c>
      <c r="V102" s="9">
        <f t="shared" si="56"/>
        <v>14.666666666666666</v>
      </c>
      <c r="W102" s="9">
        <f t="shared" si="56"/>
        <v>12.722222222222221</v>
      </c>
      <c r="X102" s="9">
        <f>AVERAGE(X99:X101)</f>
        <v>14.688888888888888</v>
      </c>
      <c r="Y102" s="9">
        <f>AVERAGE(Y79:Y96)</f>
        <v>14</v>
      </c>
      <c r="Z102" s="9">
        <f>AVERAGE(Z79:Z96)</f>
        <v>14</v>
      </c>
      <c r="AA102" s="9">
        <f>AVERAGE(AA79:AA96)</f>
        <v>15.11111111111111</v>
      </c>
      <c r="AB102" s="9">
        <f>AVERAGE(AB79:AB96)</f>
        <v>12.88888888888889</v>
      </c>
      <c r="AC102" s="9">
        <f>AVERAGE(AC79:AC96)</f>
        <v>364.05555555555554</v>
      </c>
    </row>
    <row r="104" spans="2:29" ht="12">
      <c r="B104" s="5" t="s">
        <v>25</v>
      </c>
      <c r="C104">
        <f aca="true" t="shared" si="57" ref="C104:AC104">COUNT(C79:C84)</f>
        <v>6</v>
      </c>
      <c r="D104">
        <f t="shared" si="57"/>
        <v>6</v>
      </c>
      <c r="E104">
        <f t="shared" si="57"/>
        <v>6</v>
      </c>
      <c r="F104">
        <f t="shared" si="57"/>
        <v>6</v>
      </c>
      <c r="G104">
        <f t="shared" si="57"/>
        <v>6</v>
      </c>
      <c r="H104">
        <f t="shared" si="57"/>
        <v>6</v>
      </c>
      <c r="I104">
        <f t="shared" si="57"/>
        <v>6</v>
      </c>
      <c r="J104">
        <f t="shared" si="57"/>
        <v>6</v>
      </c>
      <c r="K104">
        <f t="shared" si="57"/>
        <v>6</v>
      </c>
      <c r="L104">
        <f t="shared" si="57"/>
        <v>6</v>
      </c>
      <c r="M104">
        <f t="shared" si="57"/>
        <v>6</v>
      </c>
      <c r="N104">
        <f t="shared" si="57"/>
        <v>6</v>
      </c>
      <c r="O104">
        <f t="shared" si="57"/>
        <v>6</v>
      </c>
      <c r="P104">
        <f t="shared" si="57"/>
        <v>6</v>
      </c>
      <c r="Q104">
        <f t="shared" si="57"/>
        <v>6</v>
      </c>
      <c r="R104">
        <f t="shared" si="57"/>
        <v>6</v>
      </c>
      <c r="S104">
        <f t="shared" si="57"/>
        <v>6</v>
      </c>
      <c r="T104">
        <f t="shared" si="57"/>
        <v>6</v>
      </c>
      <c r="U104">
        <f t="shared" si="57"/>
        <v>6</v>
      </c>
      <c r="V104">
        <f t="shared" si="57"/>
        <v>6</v>
      </c>
      <c r="W104">
        <f t="shared" si="57"/>
        <v>6</v>
      </c>
      <c r="X104">
        <f t="shared" si="57"/>
        <v>6</v>
      </c>
      <c r="Y104">
        <f t="shared" si="57"/>
        <v>6</v>
      </c>
      <c r="Z104">
        <f t="shared" si="57"/>
        <v>6</v>
      </c>
      <c r="AA104">
        <f t="shared" si="57"/>
        <v>6</v>
      </c>
      <c r="AB104">
        <f t="shared" si="57"/>
        <v>6</v>
      </c>
      <c r="AC104">
        <f t="shared" si="57"/>
        <v>6</v>
      </c>
    </row>
    <row r="105" spans="2:29" ht="12">
      <c r="B105" s="5" t="s">
        <v>26</v>
      </c>
      <c r="C105">
        <f aca="true" t="shared" si="58" ref="C105:AC105">COUNT(C85:C90)</f>
        <v>6</v>
      </c>
      <c r="D105">
        <f t="shared" si="58"/>
        <v>6</v>
      </c>
      <c r="E105">
        <f t="shared" si="58"/>
        <v>6</v>
      </c>
      <c r="F105">
        <f t="shared" si="58"/>
        <v>6</v>
      </c>
      <c r="G105">
        <f t="shared" si="58"/>
        <v>6</v>
      </c>
      <c r="H105">
        <f t="shared" si="58"/>
        <v>6</v>
      </c>
      <c r="I105">
        <f t="shared" si="58"/>
        <v>6</v>
      </c>
      <c r="J105">
        <f t="shared" si="58"/>
        <v>6</v>
      </c>
      <c r="K105">
        <f t="shared" si="58"/>
        <v>6</v>
      </c>
      <c r="L105">
        <f t="shared" si="58"/>
        <v>6</v>
      </c>
      <c r="M105">
        <f t="shared" si="58"/>
        <v>6</v>
      </c>
      <c r="N105">
        <f t="shared" si="58"/>
        <v>6</v>
      </c>
      <c r="O105">
        <f t="shared" si="58"/>
        <v>6</v>
      </c>
      <c r="P105">
        <f t="shared" si="58"/>
        <v>6</v>
      </c>
      <c r="Q105">
        <f t="shared" si="58"/>
        <v>6</v>
      </c>
      <c r="R105">
        <f t="shared" si="58"/>
        <v>6</v>
      </c>
      <c r="S105">
        <f t="shared" si="58"/>
        <v>6</v>
      </c>
      <c r="T105">
        <f t="shared" si="58"/>
        <v>6</v>
      </c>
      <c r="U105">
        <f t="shared" si="58"/>
        <v>6</v>
      </c>
      <c r="V105">
        <f t="shared" si="58"/>
        <v>6</v>
      </c>
      <c r="W105">
        <f t="shared" si="58"/>
        <v>6</v>
      </c>
      <c r="X105">
        <f t="shared" si="58"/>
        <v>6</v>
      </c>
      <c r="Y105">
        <f t="shared" si="58"/>
        <v>6</v>
      </c>
      <c r="Z105">
        <f t="shared" si="58"/>
        <v>6</v>
      </c>
      <c r="AA105">
        <f t="shared" si="58"/>
        <v>6</v>
      </c>
      <c r="AB105">
        <f t="shared" si="58"/>
        <v>6</v>
      </c>
      <c r="AC105">
        <f t="shared" si="58"/>
        <v>6</v>
      </c>
    </row>
    <row r="106" spans="2:29" ht="12">
      <c r="B106" s="5" t="s">
        <v>27</v>
      </c>
      <c r="C106">
        <f aca="true" t="shared" si="59" ref="C106:AC106">COUNT(C91:C96)</f>
        <v>6</v>
      </c>
      <c r="D106">
        <f t="shared" si="59"/>
        <v>6</v>
      </c>
      <c r="E106">
        <f t="shared" si="59"/>
        <v>6</v>
      </c>
      <c r="F106">
        <f t="shared" si="59"/>
        <v>6</v>
      </c>
      <c r="G106">
        <f t="shared" si="59"/>
        <v>6</v>
      </c>
      <c r="H106">
        <f t="shared" si="59"/>
        <v>6</v>
      </c>
      <c r="I106">
        <f t="shared" si="59"/>
        <v>6</v>
      </c>
      <c r="J106">
        <f t="shared" si="59"/>
        <v>6</v>
      </c>
      <c r="K106">
        <f t="shared" si="59"/>
        <v>6</v>
      </c>
      <c r="L106">
        <f t="shared" si="59"/>
        <v>6</v>
      </c>
      <c r="M106">
        <f t="shared" si="59"/>
        <v>6</v>
      </c>
      <c r="N106">
        <f t="shared" si="59"/>
        <v>6</v>
      </c>
      <c r="O106">
        <f t="shared" si="59"/>
        <v>6</v>
      </c>
      <c r="P106">
        <f t="shared" si="59"/>
        <v>6</v>
      </c>
      <c r="Q106">
        <f t="shared" si="59"/>
        <v>6</v>
      </c>
      <c r="R106">
        <f t="shared" si="59"/>
        <v>6</v>
      </c>
      <c r="S106">
        <f t="shared" si="59"/>
        <v>6</v>
      </c>
      <c r="T106">
        <f t="shared" si="59"/>
        <v>6</v>
      </c>
      <c r="U106">
        <f t="shared" si="59"/>
        <v>6</v>
      </c>
      <c r="V106">
        <f t="shared" si="59"/>
        <v>6</v>
      </c>
      <c r="W106">
        <f t="shared" si="59"/>
        <v>6</v>
      </c>
      <c r="X106">
        <f t="shared" si="59"/>
        <v>6</v>
      </c>
      <c r="Y106">
        <f t="shared" si="59"/>
        <v>6</v>
      </c>
      <c r="Z106">
        <f t="shared" si="59"/>
        <v>6</v>
      </c>
      <c r="AA106">
        <f t="shared" si="59"/>
        <v>6</v>
      </c>
      <c r="AB106">
        <f t="shared" si="59"/>
        <v>6</v>
      </c>
      <c r="AC106">
        <f t="shared" si="59"/>
        <v>6</v>
      </c>
    </row>
    <row r="107" spans="2:29" ht="12">
      <c r="B107" s="5" t="s">
        <v>28</v>
      </c>
      <c r="C107">
        <f aca="true" t="shared" si="60" ref="C107:AC107">COUNT(C79:C96)</f>
        <v>18</v>
      </c>
      <c r="D107">
        <f t="shared" si="60"/>
        <v>18</v>
      </c>
      <c r="E107">
        <f t="shared" si="60"/>
        <v>18</v>
      </c>
      <c r="F107">
        <f t="shared" si="60"/>
        <v>18</v>
      </c>
      <c r="G107">
        <f t="shared" si="60"/>
        <v>18</v>
      </c>
      <c r="H107">
        <f t="shared" si="60"/>
        <v>18</v>
      </c>
      <c r="I107">
        <f t="shared" si="60"/>
        <v>18</v>
      </c>
      <c r="J107">
        <f t="shared" si="60"/>
        <v>18</v>
      </c>
      <c r="K107">
        <f t="shared" si="60"/>
        <v>18</v>
      </c>
      <c r="L107">
        <f t="shared" si="60"/>
        <v>18</v>
      </c>
      <c r="M107">
        <f t="shared" si="60"/>
        <v>18</v>
      </c>
      <c r="N107">
        <f t="shared" si="60"/>
        <v>18</v>
      </c>
      <c r="O107">
        <f t="shared" si="60"/>
        <v>18</v>
      </c>
      <c r="P107">
        <f t="shared" si="60"/>
        <v>18</v>
      </c>
      <c r="Q107">
        <f t="shared" si="60"/>
        <v>18</v>
      </c>
      <c r="R107">
        <f t="shared" si="60"/>
        <v>18</v>
      </c>
      <c r="S107">
        <f t="shared" si="60"/>
        <v>18</v>
      </c>
      <c r="T107">
        <f t="shared" si="60"/>
        <v>18</v>
      </c>
      <c r="U107">
        <f t="shared" si="60"/>
        <v>18</v>
      </c>
      <c r="V107">
        <f t="shared" si="60"/>
        <v>18</v>
      </c>
      <c r="W107">
        <f t="shared" si="60"/>
        <v>18</v>
      </c>
      <c r="X107">
        <f t="shared" si="60"/>
        <v>18</v>
      </c>
      <c r="Y107">
        <f t="shared" si="60"/>
        <v>18</v>
      </c>
      <c r="Z107">
        <f t="shared" si="60"/>
        <v>18</v>
      </c>
      <c r="AA107">
        <f t="shared" si="60"/>
        <v>18</v>
      </c>
      <c r="AB107">
        <f t="shared" si="60"/>
        <v>18</v>
      </c>
      <c r="AC107">
        <f t="shared" si="60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Clark/Deborah A. Clark</dc:creator>
  <cp:keywords/>
  <dc:description/>
  <cp:lastModifiedBy>Deborah A. Clark</cp:lastModifiedBy>
  <cp:lastPrinted>2001-06-22T02:48:43Z</cp:lastPrinted>
  <dcterms:created xsi:type="dcterms:W3CDTF">2004-06-15T15:23:35Z</dcterms:created>
  <dcterms:modified xsi:type="dcterms:W3CDTF">2010-05-13T03:33:04Z</dcterms:modified>
  <cp:category/>
  <cp:version/>
  <cp:contentType/>
  <cp:contentStatus/>
</cp:coreProperties>
</file>